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5480" windowHeight="8010" tabRatio="869" activeTab="3"/>
  </bookViews>
  <sheets>
    <sheet name="CAP.VERANO 2014" sheetId="25" r:id="rId1"/>
    <sheet name="CUADRO POR ORG.CAP." sheetId="28" r:id="rId2"/>
    <sheet name="CUADRO POR MATERIA" sheetId="27" r:id="rId3"/>
    <sheet name="CUADRO POR NIVEL" sheetId="26" r:id="rId4"/>
  </sheets>
  <definedNames>
    <definedName name="_1Excel_BuiltIn_Print_Area_1_1_1_1_1" localSheetId="0">#REF!</definedName>
    <definedName name="_1Excel_BuiltIn_Print_Area_1_1_1_1_1" localSheetId="2">#REF!</definedName>
    <definedName name="_1Excel_BuiltIn_Print_Area_1_1_1_1_1" localSheetId="3">#REF!</definedName>
    <definedName name="_1Excel_BuiltIn_Print_Area_1_1_1_1_1" localSheetId="1">#REF!</definedName>
    <definedName name="_1Excel_BuiltIn_Print_Area_1_1_1_1_1">#REF!</definedName>
    <definedName name="_xlnm.Print_Area" localSheetId="0">'CAP.VERANO 2014'!$A$1:$N$205</definedName>
    <definedName name="_xlnm.Print_Area" localSheetId="2">'CUADRO POR MATERIA'!$A$1:$G$129</definedName>
    <definedName name="_xlnm.Print_Area" localSheetId="3">'CUADRO POR NIVEL'!$A$1:$G$115</definedName>
    <definedName name="_xlnm.Print_Area" localSheetId="1">'CUADRO POR ORG.CAP.'!$A$1:$G$112</definedName>
    <definedName name="Excel_BuiltIn__FilterDatabase_13" localSheetId="0">#REF!</definedName>
    <definedName name="Excel_BuiltIn__FilterDatabase_13" localSheetId="2">#REF!</definedName>
    <definedName name="Excel_BuiltIn__FilterDatabase_13" localSheetId="3">#REF!</definedName>
    <definedName name="Excel_BuiltIn__FilterDatabase_13" localSheetId="1">#REF!</definedName>
    <definedName name="Excel_BuiltIn__FilterDatabase_13">#REF!</definedName>
    <definedName name="Excel_BuiltIn__FilterDatabase_2" localSheetId="0">#REF!</definedName>
    <definedName name="Excel_BuiltIn__FilterDatabase_2" localSheetId="2">#REF!</definedName>
    <definedName name="Excel_BuiltIn__FilterDatabase_2" localSheetId="3">#REF!</definedName>
    <definedName name="Excel_BuiltIn__FilterDatabase_2" localSheetId="1">#REF!</definedName>
    <definedName name="Excel_BuiltIn__FilterDatabase_2">#REF!</definedName>
    <definedName name="Excel_BuiltIn_Print_Area_1_1" localSheetId="0">'CAP.VERANO 2014'!$A$17:$M$88</definedName>
    <definedName name="Excel_BuiltIn_Print_Area_1_1" localSheetId="2">'CUADRO POR MATERIA'!$A$9:$G$64</definedName>
    <definedName name="Excel_BuiltIn_Print_Area_1_1" localSheetId="3">'CUADRO POR NIVEL'!$A$9:$G$57</definedName>
    <definedName name="Excel_BuiltIn_Print_Area_1_1" localSheetId="1">'CUADRO POR ORG.CAP.'!$A$9:$G$55</definedName>
    <definedName name="Excel_BuiltIn_Print_Area_1_1">#REF!</definedName>
    <definedName name="Excel_BuiltIn_Print_Area_1_1_1" localSheetId="0">#REF!</definedName>
    <definedName name="Excel_BuiltIn_Print_Area_1_1_1" localSheetId="2">#REF!</definedName>
    <definedName name="Excel_BuiltIn_Print_Area_1_1_1" localSheetId="3">#REF!</definedName>
    <definedName name="Excel_BuiltIn_Print_Area_1_1_1" localSheetId="1">#REF!</definedName>
    <definedName name="Excel_BuiltIn_Print_Area_1_1_1">#REF!</definedName>
    <definedName name="Excel_BuiltIn_Print_Area_1_1_1_1" localSheetId="0">#REF!</definedName>
    <definedName name="Excel_BuiltIn_Print_Area_1_1_1_1" localSheetId="2">#REF!</definedName>
    <definedName name="Excel_BuiltIn_Print_Area_1_1_1_1" localSheetId="3">#REF!</definedName>
    <definedName name="Excel_BuiltIn_Print_Area_1_1_1_1" localSheetId="1">#REF!</definedName>
    <definedName name="Excel_BuiltIn_Print_Area_1_1_1_1">#REF!</definedName>
    <definedName name="Excel_BuiltIn_Print_Area_10" localSheetId="0">#REF!</definedName>
    <definedName name="Excel_BuiltIn_Print_Area_10" localSheetId="2">#REF!</definedName>
    <definedName name="Excel_BuiltIn_Print_Area_10" localSheetId="3">#REF!</definedName>
    <definedName name="Excel_BuiltIn_Print_Area_10" localSheetId="1">#REF!</definedName>
    <definedName name="Excel_BuiltIn_Print_Area_10">#REF!</definedName>
    <definedName name="Excel_BuiltIn_Print_Area_11" localSheetId="0">#REF!</definedName>
    <definedName name="Excel_BuiltIn_Print_Area_11" localSheetId="2">#REF!</definedName>
    <definedName name="Excel_BuiltIn_Print_Area_11" localSheetId="3">#REF!</definedName>
    <definedName name="Excel_BuiltIn_Print_Area_11" localSheetId="1">#REF!</definedName>
    <definedName name="Excel_BuiltIn_Print_Area_11">#REF!</definedName>
    <definedName name="Excel_BuiltIn_Print_Area_11_1" localSheetId="0">#REF!</definedName>
    <definedName name="Excel_BuiltIn_Print_Area_11_1" localSheetId="2">#REF!</definedName>
    <definedName name="Excel_BuiltIn_Print_Area_11_1" localSheetId="3">#REF!</definedName>
    <definedName name="Excel_BuiltIn_Print_Area_11_1" localSheetId="1">#REF!</definedName>
    <definedName name="Excel_BuiltIn_Print_Area_11_1">#REF!</definedName>
    <definedName name="Excel_BuiltIn_Print_Area_12" localSheetId="0">#REF!</definedName>
    <definedName name="Excel_BuiltIn_Print_Area_12" localSheetId="2">#REF!</definedName>
    <definedName name="Excel_BuiltIn_Print_Area_12" localSheetId="3">#REF!</definedName>
    <definedName name="Excel_BuiltIn_Print_Area_12" localSheetId="1">#REF!</definedName>
    <definedName name="Excel_BuiltIn_Print_Area_12">#REF!</definedName>
    <definedName name="Excel_BuiltIn_Print_Area_13" localSheetId="0">#REF!</definedName>
    <definedName name="Excel_BuiltIn_Print_Area_13" localSheetId="2">#REF!</definedName>
    <definedName name="Excel_BuiltIn_Print_Area_13" localSheetId="3">#REF!</definedName>
    <definedName name="Excel_BuiltIn_Print_Area_13" localSheetId="1">#REF!</definedName>
    <definedName name="Excel_BuiltIn_Print_Area_13">#REF!</definedName>
    <definedName name="Excel_BuiltIn_Print_Area_2_1" localSheetId="0">'CAP.VERANO 2014'!$A$17:$M$88</definedName>
    <definedName name="Excel_BuiltIn_Print_Area_2_1" localSheetId="2">'CUADRO POR MATERIA'!$A$9:$G$64</definedName>
    <definedName name="Excel_BuiltIn_Print_Area_2_1" localSheetId="3">'CUADRO POR NIVEL'!$A$9:$G$57</definedName>
    <definedName name="Excel_BuiltIn_Print_Area_2_1" localSheetId="1">'CUADRO POR ORG.CAP.'!$A$9:$G$55</definedName>
    <definedName name="Excel_BuiltIn_Print_Area_2_1">#REF!</definedName>
    <definedName name="Excel_BuiltIn_Print_Area_2_1_1" localSheetId="0">'CAP.VERANO 2014'!$A$17:$M$88</definedName>
    <definedName name="Excel_BuiltIn_Print_Area_2_1_1" localSheetId="2">'CUADRO POR MATERIA'!$A$9:$G$64</definedName>
    <definedName name="Excel_BuiltIn_Print_Area_2_1_1" localSheetId="3">'CUADRO POR NIVEL'!$A$9:$G$57</definedName>
    <definedName name="Excel_BuiltIn_Print_Area_2_1_1" localSheetId="1">'CUADRO POR ORG.CAP.'!$A$9:$G$55</definedName>
    <definedName name="Excel_BuiltIn_Print_Area_2_1_1">#REF!</definedName>
    <definedName name="Excel_BuiltIn_Print_Area_2_1_1_1" localSheetId="0">'CAP.VERANO 2014'!$A$17:$M$88</definedName>
    <definedName name="Excel_BuiltIn_Print_Area_2_1_1_1" localSheetId="2">'CUADRO POR MATERIA'!$A$9:$G$64</definedName>
    <definedName name="Excel_BuiltIn_Print_Area_2_1_1_1" localSheetId="3">'CUADRO POR NIVEL'!$A$9:$G$57</definedName>
    <definedName name="Excel_BuiltIn_Print_Area_2_1_1_1" localSheetId="1">'CUADRO POR ORG.CAP.'!$A$9:$G$55</definedName>
    <definedName name="Excel_BuiltIn_Print_Area_2_1_1_1">#REF!</definedName>
    <definedName name="Excel_BuiltIn_Print_Area_2_1_1_1_1" localSheetId="0">'CAP.VERANO 2014'!$A$17:$L$88</definedName>
    <definedName name="Excel_BuiltIn_Print_Area_2_1_1_1_1" localSheetId="2">'CUADRO POR MATERIA'!$A$9:$G$64</definedName>
    <definedName name="Excel_BuiltIn_Print_Area_2_1_1_1_1" localSheetId="3">'CUADRO POR NIVEL'!$A$9:$G$57</definedName>
    <definedName name="Excel_BuiltIn_Print_Area_2_1_1_1_1" localSheetId="1">'CUADRO POR ORG.CAP.'!$A$9:$G$55</definedName>
    <definedName name="Excel_BuiltIn_Print_Area_2_1_1_1_1">#REF!</definedName>
    <definedName name="Excel_BuiltIn_Print_Area_2_1_1_1_1_1" localSheetId="0">'CAP.VERANO 2014'!$A$19:$F$24</definedName>
    <definedName name="Excel_BuiltIn_Print_Area_2_1_1_1_1_1" localSheetId="2">'CUADRO POR MATERIA'!$A$9:$D$9</definedName>
    <definedName name="Excel_BuiltIn_Print_Area_2_1_1_1_1_1" localSheetId="3">'CUADRO POR NIVEL'!$A$9:$D$9</definedName>
    <definedName name="Excel_BuiltIn_Print_Area_2_1_1_1_1_1" localSheetId="1">'CUADRO POR ORG.CAP.'!$A$9:$D$9</definedName>
    <definedName name="Excel_BuiltIn_Print_Area_2_1_1_1_1_1">#REF!</definedName>
    <definedName name="Excel_BuiltIn_Print_Area_2_1_1_1_1_1_1" localSheetId="0">#REF!</definedName>
    <definedName name="Excel_BuiltIn_Print_Area_2_1_1_1_1_1_1" localSheetId="2">#REF!</definedName>
    <definedName name="Excel_BuiltIn_Print_Area_2_1_1_1_1_1_1" localSheetId="3">#REF!</definedName>
    <definedName name="Excel_BuiltIn_Print_Area_2_1_1_1_1_1_1" localSheetId="1">#REF!</definedName>
    <definedName name="Excel_BuiltIn_Print_Area_2_1_1_1_1_1_1">#REF!</definedName>
    <definedName name="Excel_BuiltIn_Print_Area_5" localSheetId="0">#REF!</definedName>
    <definedName name="Excel_BuiltIn_Print_Area_5" localSheetId="2">#REF!</definedName>
    <definedName name="Excel_BuiltIn_Print_Area_5" localSheetId="3">#REF!</definedName>
    <definedName name="Excel_BuiltIn_Print_Area_5" localSheetId="1">#REF!</definedName>
    <definedName name="Excel_BuiltIn_Print_Area_5">#REF!</definedName>
    <definedName name="Excel_BuiltIn_Print_Area_5_1" localSheetId="0">#REF!</definedName>
    <definedName name="Excel_BuiltIn_Print_Area_5_1" localSheetId="2">#REF!</definedName>
    <definedName name="Excel_BuiltIn_Print_Area_5_1" localSheetId="3">#REF!</definedName>
    <definedName name="Excel_BuiltIn_Print_Area_5_1" localSheetId="1">#REF!</definedName>
    <definedName name="Excel_BuiltIn_Print_Area_5_1">#REF!</definedName>
    <definedName name="Excel_BuiltIn_Print_Area_6" localSheetId="0">#REF!</definedName>
    <definedName name="Excel_BuiltIn_Print_Area_6" localSheetId="2">#REF!</definedName>
    <definedName name="Excel_BuiltIn_Print_Area_6" localSheetId="3">#REF!</definedName>
    <definedName name="Excel_BuiltIn_Print_Area_6" localSheetId="1">#REF!</definedName>
    <definedName name="Excel_BuiltIn_Print_Area_6">#REF!</definedName>
    <definedName name="Excel_BuiltIn_Print_Area_7" localSheetId="0">#REF!</definedName>
    <definedName name="Excel_BuiltIn_Print_Area_7" localSheetId="2">#REF!</definedName>
    <definedName name="Excel_BuiltIn_Print_Area_7" localSheetId="3">#REF!</definedName>
    <definedName name="Excel_BuiltIn_Print_Area_7" localSheetId="1">#REF!</definedName>
    <definedName name="Excel_BuiltIn_Print_Area_7">#REF!</definedName>
    <definedName name="Excel_BuiltIn_Print_Area_8" localSheetId="0">#REF!</definedName>
    <definedName name="Excel_BuiltIn_Print_Area_8" localSheetId="2">#REF!</definedName>
    <definedName name="Excel_BuiltIn_Print_Area_8" localSheetId="3">#REF!</definedName>
    <definedName name="Excel_BuiltIn_Print_Area_8" localSheetId="1">#REF!</definedName>
    <definedName name="Excel_BuiltIn_Print_Area_8">#REF!</definedName>
    <definedName name="Excel_BuiltIn_Print_Area_9" localSheetId="0">#REF!</definedName>
    <definedName name="Excel_BuiltIn_Print_Area_9" localSheetId="2">#REF!</definedName>
    <definedName name="Excel_BuiltIn_Print_Area_9" localSheetId="3">#REF!</definedName>
    <definedName name="Excel_BuiltIn_Print_Area_9" localSheetId="1">#REF!</definedName>
    <definedName name="Excel_BuiltIn_Print_Area_9">#REF!</definedName>
    <definedName name="Excel_BuiltIn_Print_Area_9_1" localSheetId="0">#REF!</definedName>
    <definedName name="Excel_BuiltIn_Print_Area_9_1" localSheetId="2">#REF!</definedName>
    <definedName name="Excel_BuiltIn_Print_Area_9_1" localSheetId="3">#REF!</definedName>
    <definedName name="Excel_BuiltIn_Print_Area_9_1" localSheetId="1">#REF!</definedName>
    <definedName name="Excel_BuiltIn_Print_Area_9_1">#REF!</definedName>
    <definedName name="Excel_BuiltIn_Print_Titles_1" localSheetId="0">#REF!</definedName>
    <definedName name="Excel_BuiltIn_Print_Titles_1" localSheetId="2">#REF!</definedName>
    <definedName name="Excel_BuiltIn_Print_Titles_1" localSheetId="3">#REF!</definedName>
    <definedName name="Excel_BuiltIn_Print_Titles_1" localSheetId="1">#REF!</definedName>
    <definedName name="Excel_BuiltIn_Print_Titles_1">#REF!</definedName>
    <definedName name="Excel_BuiltIn_Print_Titles_1_1" localSheetId="0">#REF!</definedName>
    <definedName name="Excel_BuiltIn_Print_Titles_1_1" localSheetId="2">#REF!</definedName>
    <definedName name="Excel_BuiltIn_Print_Titles_1_1" localSheetId="3">#REF!</definedName>
    <definedName name="Excel_BuiltIn_Print_Titles_1_1" localSheetId="1">#REF!</definedName>
    <definedName name="Excel_BuiltIn_Print_Titles_1_1">#REF!</definedName>
    <definedName name="Excel_BuiltIn_Print_Titles_10" localSheetId="0">#REF!</definedName>
    <definedName name="Excel_BuiltIn_Print_Titles_10" localSheetId="2">#REF!</definedName>
    <definedName name="Excel_BuiltIn_Print_Titles_10" localSheetId="3">#REF!</definedName>
    <definedName name="Excel_BuiltIn_Print_Titles_10" localSheetId="1">#REF!</definedName>
    <definedName name="Excel_BuiltIn_Print_Titles_10">#REF!</definedName>
    <definedName name="Excel_BuiltIn_Print_Titles_11" localSheetId="0">#REF!</definedName>
    <definedName name="Excel_BuiltIn_Print_Titles_11" localSheetId="2">#REF!</definedName>
    <definedName name="Excel_BuiltIn_Print_Titles_11" localSheetId="3">#REF!</definedName>
    <definedName name="Excel_BuiltIn_Print_Titles_11" localSheetId="1">#REF!</definedName>
    <definedName name="Excel_BuiltIn_Print_Titles_11">#REF!</definedName>
    <definedName name="Excel_BuiltIn_Print_Titles_12" localSheetId="0">#REF!</definedName>
    <definedName name="Excel_BuiltIn_Print_Titles_12" localSheetId="2">#REF!</definedName>
    <definedName name="Excel_BuiltIn_Print_Titles_12" localSheetId="3">#REF!</definedName>
    <definedName name="Excel_BuiltIn_Print_Titles_12" localSheetId="1">#REF!</definedName>
    <definedName name="Excel_BuiltIn_Print_Titles_12">#REF!</definedName>
    <definedName name="Excel_BuiltIn_Print_Titles_13" localSheetId="0">#REF!</definedName>
    <definedName name="Excel_BuiltIn_Print_Titles_13" localSheetId="2">#REF!</definedName>
    <definedName name="Excel_BuiltIn_Print_Titles_13" localSheetId="3">#REF!</definedName>
    <definedName name="Excel_BuiltIn_Print_Titles_13" localSheetId="1">#REF!</definedName>
    <definedName name="Excel_BuiltIn_Print_Titles_13">#REF!</definedName>
    <definedName name="Excel_BuiltIn_Print_Titles_2" localSheetId="0">#REF!</definedName>
    <definedName name="Excel_BuiltIn_Print_Titles_2" localSheetId="2">#REF!</definedName>
    <definedName name="Excel_BuiltIn_Print_Titles_2" localSheetId="3">#REF!</definedName>
    <definedName name="Excel_BuiltIn_Print_Titles_2" localSheetId="1">#REF!</definedName>
    <definedName name="Excel_BuiltIn_Print_Titles_2">#REF!</definedName>
    <definedName name="Excel_BuiltIn_Print_Titles_2_1" localSheetId="0">#REF!</definedName>
    <definedName name="Excel_BuiltIn_Print_Titles_2_1" localSheetId="2">#REF!</definedName>
    <definedName name="Excel_BuiltIn_Print_Titles_2_1" localSheetId="3">#REF!</definedName>
    <definedName name="Excel_BuiltIn_Print_Titles_2_1" localSheetId="1">#REF!</definedName>
    <definedName name="Excel_BuiltIn_Print_Titles_2_1">#REF!</definedName>
    <definedName name="Excel_BuiltIn_Print_Titles_3" localSheetId="0">#REF!</definedName>
    <definedName name="Excel_BuiltIn_Print_Titles_3" localSheetId="2">#REF!</definedName>
    <definedName name="Excel_BuiltIn_Print_Titles_3" localSheetId="3">#REF!</definedName>
    <definedName name="Excel_BuiltIn_Print_Titles_3" localSheetId="1">#REF!</definedName>
    <definedName name="Excel_BuiltIn_Print_Titles_3">#REF!</definedName>
    <definedName name="Excel_BuiltIn_Print_Titles_5" localSheetId="0">#REF!</definedName>
    <definedName name="Excel_BuiltIn_Print_Titles_5" localSheetId="2">#REF!</definedName>
    <definedName name="Excel_BuiltIn_Print_Titles_5" localSheetId="3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2">#REF!</definedName>
    <definedName name="Excel_BuiltIn_Print_Titles_6" localSheetId="3">#REF!</definedName>
    <definedName name="Excel_BuiltIn_Print_Titles_6" localSheetId="1">#REF!</definedName>
    <definedName name="Excel_BuiltIn_Print_Titles_6">#REF!</definedName>
    <definedName name="Excel_BuiltIn_Print_Titles_7" localSheetId="0">#REF!</definedName>
    <definedName name="Excel_BuiltIn_Print_Titles_7" localSheetId="2">#REF!</definedName>
    <definedName name="Excel_BuiltIn_Print_Titles_7" localSheetId="3">#REF!</definedName>
    <definedName name="Excel_BuiltIn_Print_Titles_7" localSheetId="1">#REF!</definedName>
    <definedName name="Excel_BuiltIn_Print_Titles_7">#REF!</definedName>
    <definedName name="Excel_BuiltIn_Print_Titles_8" localSheetId="0">#REF!</definedName>
    <definedName name="Excel_BuiltIn_Print_Titles_8" localSheetId="2">#REF!</definedName>
    <definedName name="Excel_BuiltIn_Print_Titles_8" localSheetId="3">#REF!</definedName>
    <definedName name="Excel_BuiltIn_Print_Titles_8" localSheetId="1">#REF!</definedName>
    <definedName name="Excel_BuiltIn_Print_Titles_8">#REF!</definedName>
    <definedName name="Excel_BuiltIn_Print_Titles_9" localSheetId="0">#REF!</definedName>
    <definedName name="Excel_BuiltIn_Print_Titles_9" localSheetId="2">#REF!</definedName>
    <definedName name="Excel_BuiltIn_Print_Titles_9" localSheetId="3">#REF!</definedName>
    <definedName name="Excel_BuiltIn_Print_Titles_9" localSheetId="1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F114" i="26" l="1"/>
  <c r="G114" i="26"/>
  <c r="G113" i="26"/>
  <c r="F113" i="26"/>
  <c r="G111" i="26"/>
  <c r="F111" i="26"/>
  <c r="G109" i="26"/>
  <c r="F109" i="26"/>
  <c r="G96" i="26"/>
  <c r="F96" i="26"/>
  <c r="G43" i="26"/>
  <c r="F43" i="26"/>
  <c r="G31" i="26"/>
  <c r="F31" i="26"/>
  <c r="G12" i="26"/>
  <c r="F12" i="26"/>
  <c r="G7" i="26"/>
  <c r="F7" i="26"/>
  <c r="G52" i="26"/>
  <c r="F52" i="26"/>
  <c r="G128" i="27"/>
  <c r="F128" i="27"/>
  <c r="G127" i="27"/>
  <c r="F127" i="27"/>
  <c r="G125" i="27"/>
  <c r="F125" i="27"/>
  <c r="G112" i="28"/>
  <c r="F112" i="28"/>
  <c r="G111" i="28"/>
  <c r="F111" i="28"/>
  <c r="G31" i="28"/>
  <c r="F31" i="28"/>
  <c r="G25" i="28"/>
  <c r="F25" i="28"/>
  <c r="G123" i="27" l="1"/>
  <c r="F123" i="27"/>
  <c r="G121" i="27"/>
  <c r="F121" i="27"/>
  <c r="G119" i="27"/>
  <c r="F119" i="27"/>
  <c r="G117" i="27"/>
  <c r="F117" i="27"/>
  <c r="G78" i="27"/>
  <c r="F78" i="27"/>
  <c r="G76" i="27"/>
  <c r="F76" i="27"/>
  <c r="G65" i="27"/>
  <c r="F65" i="27"/>
  <c r="G62" i="27"/>
  <c r="F62" i="27"/>
  <c r="G58" i="27"/>
  <c r="F58" i="27"/>
  <c r="G56" i="27"/>
  <c r="F56" i="27"/>
  <c r="G45" i="27"/>
  <c r="F45" i="27"/>
  <c r="G43" i="27"/>
  <c r="F43" i="27"/>
  <c r="G41" i="27"/>
  <c r="F41" i="27"/>
  <c r="G39" i="27"/>
  <c r="F39" i="27"/>
  <c r="G37" i="27"/>
  <c r="F37" i="27"/>
  <c r="G35" i="27"/>
  <c r="F35" i="27"/>
  <c r="G33" i="27"/>
  <c r="F33" i="27"/>
  <c r="G31" i="27"/>
  <c r="F31" i="27"/>
  <c r="G23" i="27"/>
  <c r="F23" i="27"/>
  <c r="G21" i="27"/>
  <c r="F21" i="27"/>
  <c r="G7" i="27"/>
  <c r="F7" i="27"/>
  <c r="G108" i="28"/>
  <c r="F108" i="28"/>
  <c r="G23" i="28"/>
  <c r="F23" i="28"/>
  <c r="G21" i="28"/>
  <c r="F21" i="28"/>
  <c r="G7" i="28"/>
  <c r="F7" i="28"/>
  <c r="E112" i="28" l="1"/>
  <c r="N193" i="25"/>
  <c r="H193" i="25"/>
  <c r="I193" i="25"/>
  <c r="J193" i="25"/>
  <c r="E128" i="27"/>
  <c r="E114" i="26"/>
  <c r="I30" i="25" l="1"/>
  <c r="H30" i="25"/>
  <c r="J30" i="25"/>
  <c r="N16" i="25" l="1"/>
  <c r="J16" i="25"/>
  <c r="I16" i="25"/>
  <c r="H16" i="25"/>
  <c r="N90" i="25" l="1"/>
  <c r="N159" i="25"/>
  <c r="J90" i="25"/>
  <c r="J159" i="25"/>
  <c r="J202" i="25"/>
  <c r="I90" i="25"/>
  <c r="I159" i="25"/>
  <c r="I202" i="25"/>
  <c r="H159" i="25"/>
  <c r="H202" i="25"/>
  <c r="H90" i="25"/>
  <c r="N204" i="25" l="1"/>
  <c r="H204" i="25"/>
  <c r="I204" i="25"/>
  <c r="J204" i="25"/>
</calcChain>
</file>

<file path=xl/sharedStrings.xml><?xml version="1.0" encoding="utf-8"?>
<sst xmlns="http://schemas.openxmlformats.org/spreadsheetml/2006/main" count="2690" uniqueCount="367">
  <si>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</si>
  <si>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</si>
  <si>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</si>
  <si>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</si>
  <si>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</si>
  <si>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</si>
  <si>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</si>
  <si>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</si>
  <si>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</si>
  <si>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</si>
  <si>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</si>
  <si>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</si>
  <si>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Seminario Taller</t>
  </si>
  <si>
    <t>TERCERA SEMANA</t>
  </si>
  <si>
    <t>TOTAL DE CAP. REALES</t>
  </si>
  <si>
    <t>FACILITADOR</t>
  </si>
  <si>
    <t xml:space="preserve">TOTAL </t>
  </si>
  <si>
    <t>Primaria</t>
  </si>
  <si>
    <t>Media</t>
  </si>
  <si>
    <t>Premedia</t>
  </si>
  <si>
    <t>Mixto</t>
  </si>
  <si>
    <t>CUARTA SEMANA</t>
  </si>
  <si>
    <t>DIRECCIÓN REGIONAL DE BOCAS DEL TORO</t>
  </si>
  <si>
    <t>Estrategias innovadoras para el desarrollo de los contenidos curriculares.</t>
  </si>
  <si>
    <t>27 al 31 de enero</t>
  </si>
  <si>
    <t>Inicial</t>
  </si>
  <si>
    <t>DANIA VELASQUEZ</t>
  </si>
  <si>
    <t>MARISABEL VERGARA</t>
  </si>
  <si>
    <t>C.E.B.G. EL EMPALME</t>
  </si>
  <si>
    <t>AARON CEDEÑO</t>
  </si>
  <si>
    <t>ESCUELA ALMIRANTE</t>
  </si>
  <si>
    <t>VIELKA VILLARREAL</t>
  </si>
  <si>
    <t>C.E.B.G. PUNTA PEÑA</t>
  </si>
  <si>
    <t>CARLOS GUERRA</t>
  </si>
  <si>
    <t>COLEGIO ROGELIO JOSUE IBARRA</t>
  </si>
  <si>
    <t>AURELIA MORALES</t>
  </si>
  <si>
    <t>MARIO SMITH</t>
  </si>
  <si>
    <t>CHIARA BINNS</t>
  </si>
  <si>
    <t>28 al 31 de enero</t>
  </si>
  <si>
    <t>HUGO ZAPATALLA</t>
  </si>
  <si>
    <t>DORIS WOOD</t>
  </si>
  <si>
    <t>ELIZABETH RAMIREZ</t>
  </si>
  <si>
    <t>DAMARYS BATISTA</t>
  </si>
  <si>
    <t>FELIX GONZALEZ</t>
  </si>
  <si>
    <t>PLINIO SANCHEZ</t>
  </si>
  <si>
    <t>MAGDALENA PEREZ</t>
  </si>
  <si>
    <t>FAVIO NAVARRO</t>
  </si>
  <si>
    <t>AMAEL DE GRACIA</t>
  </si>
  <si>
    <t>TEODOMILTON GUERRA</t>
  </si>
  <si>
    <t>BABY CHAVEZ</t>
  </si>
  <si>
    <t>ROLANDO MORA</t>
  </si>
  <si>
    <t>EDILBERTA PONCE</t>
  </si>
  <si>
    <t>Zona 8</t>
  </si>
  <si>
    <t>ALICIA CASTILLO</t>
  </si>
  <si>
    <t>Zona 5</t>
  </si>
  <si>
    <t>AIDA TROETSTH</t>
  </si>
  <si>
    <t>CÉLICA GÓNDOLA</t>
  </si>
  <si>
    <t>DORA REINA</t>
  </si>
  <si>
    <t>YAIRA BAULES</t>
  </si>
  <si>
    <t>FANNY SANTAMARÍA</t>
  </si>
  <si>
    <t>TIPO GRUPO / NIVEL</t>
  </si>
  <si>
    <t>QUINTA SEMANA</t>
  </si>
  <si>
    <t>GRAN TOTAL</t>
  </si>
  <si>
    <t>TEMA</t>
  </si>
  <si>
    <t>MATERIA/ ASIGNATURA</t>
  </si>
  <si>
    <t>Inglés</t>
  </si>
  <si>
    <t>Español</t>
  </si>
  <si>
    <t>Educación Física</t>
  </si>
  <si>
    <t>Matemática</t>
  </si>
  <si>
    <t>Ciencias Naturales</t>
  </si>
  <si>
    <t>MATERIA / ASIGNATURA</t>
  </si>
  <si>
    <t>Premedia y Media</t>
  </si>
  <si>
    <t>Coordinador de Sede</t>
  </si>
  <si>
    <t>Matemática y Física</t>
  </si>
  <si>
    <t>Expresiones Artísticas                (Bellas Artes y Música)</t>
  </si>
  <si>
    <t>RELIGION MORAL Y VALORES             (Ética Orientación y Psicología)</t>
  </si>
  <si>
    <t>TECNOLOGIA  DE LA INFORMACIÓN (Informática y programación)</t>
  </si>
  <si>
    <t xml:space="preserve">COMERCIO              (Contabilidad, Turismo y Ofimática) </t>
  </si>
  <si>
    <t>Biología y Química</t>
  </si>
  <si>
    <t>4 grupos</t>
  </si>
  <si>
    <t>6 grupos</t>
  </si>
  <si>
    <t>De la planificación competencial a la praxis en el aula.</t>
  </si>
  <si>
    <t xml:space="preserve">Planificación </t>
  </si>
  <si>
    <t>3 al 7 de febrero</t>
  </si>
  <si>
    <t>Mixta</t>
  </si>
  <si>
    <t>DULCE HERRERA</t>
  </si>
  <si>
    <t>ESCUELA CHANGUINOLA</t>
  </si>
  <si>
    <t>EIRA ACOSTA</t>
  </si>
  <si>
    <t>SALOMÒN GARAY</t>
  </si>
  <si>
    <t>FINCA 41-CHANGUINOLA</t>
  </si>
  <si>
    <t>CEBG EL EMPALME-CHANGUINOLA</t>
  </si>
  <si>
    <t>VIRGINIA PATIÑO</t>
  </si>
  <si>
    <t>CEFERINO OBANDO</t>
  </si>
  <si>
    <t>YAZMINI LEVI</t>
  </si>
  <si>
    <t>JUAN JIMÈNEZ</t>
  </si>
  <si>
    <t>JORGE STEPHENSON</t>
  </si>
  <si>
    <t>RUTILIA LANGE</t>
  </si>
  <si>
    <t>HIBRIDINO QUIEL</t>
  </si>
  <si>
    <t>CARMEN RAYO</t>
  </si>
  <si>
    <t>LUIS MIRANDA</t>
  </si>
  <si>
    <t>GABRIEL CORTEZ</t>
  </si>
  <si>
    <t>ALBERTO CARRASCO</t>
  </si>
  <si>
    <t>MARICEL GREGORY</t>
  </si>
  <si>
    <t>ESCUELA FINCA 15</t>
  </si>
  <si>
    <t>CARMEN WRIGTH</t>
  </si>
  <si>
    <t>IPT EL SILENCIO -CHANGUINOLA</t>
  </si>
  <si>
    <t>OMAR CAMARENA</t>
  </si>
  <si>
    <t>IPT BOCAS DEL TORO-CHANGUINOLA</t>
  </si>
  <si>
    <t>RODOLFO WILLIAMS</t>
  </si>
  <si>
    <t>PASTOR MENDEZ</t>
  </si>
  <si>
    <t>ESC. ALMIRANTE-ALMIRANTE</t>
  </si>
  <si>
    <t>RAÙL ANDERSON</t>
  </si>
  <si>
    <t>SONIA JACKSON</t>
  </si>
  <si>
    <t>MARITZA GAMARRA</t>
  </si>
  <si>
    <t>CAROLINA ORTEGA</t>
  </si>
  <si>
    <t>HERNÀN ESPINOSA</t>
  </si>
  <si>
    <t>ELIZABETH ALVÀREZ</t>
  </si>
  <si>
    <t>COL. ROGELIO J. IBARRA-BOCAS ISLA</t>
  </si>
  <si>
    <t>ADRIÀN MORALES</t>
  </si>
  <si>
    <t>VILMA ARIAS</t>
  </si>
  <si>
    <t>CARLOS DUARTE</t>
  </si>
  <si>
    <t>CEBG PUNTA PEÑA-CHIRIQUI GRANDE</t>
  </si>
  <si>
    <t>Tecnología  Agrícola</t>
  </si>
  <si>
    <t>20 al 24 de enero 2014</t>
  </si>
  <si>
    <t>Agropecuaria y Forestal</t>
  </si>
  <si>
    <t>I. P. T. Barú / Chiriquí</t>
  </si>
  <si>
    <t>Uso, manejo Correcto de agroquímico.</t>
  </si>
  <si>
    <t>Tecnología de Producción Pecuaria</t>
  </si>
  <si>
    <t>Sanidad animal (Servicio agrícola y ganadero).</t>
  </si>
  <si>
    <t>I. P. T. Tonosí / Los Santos</t>
  </si>
  <si>
    <t>10 al 14 de febrero de 2014</t>
  </si>
  <si>
    <t>I. P. T. Omar Torrijos Herrera</t>
  </si>
  <si>
    <t xml:space="preserve">Agropecuaria </t>
  </si>
  <si>
    <t>Técnica de Injertos en frutas tropicales.</t>
  </si>
  <si>
    <t>MEDUCA/ Fondo Agropecuario/ CIENCIAS AGROPECUARIAS MINSA</t>
  </si>
  <si>
    <t>Tecnología Agrícola y Forestal</t>
  </si>
  <si>
    <t>Innovaciones en cultivo Hidropónico.</t>
  </si>
  <si>
    <t>C.E.B. G. San Andrés / Chiriquí</t>
  </si>
  <si>
    <t>Ciencias Sociales</t>
  </si>
  <si>
    <t>20 al 24 de enero de 2014</t>
  </si>
  <si>
    <t>Bocas del Toro, Escuela Finca 66</t>
  </si>
  <si>
    <t>Civitas Panamá</t>
  </si>
  <si>
    <t>Erudipcia Pined</t>
  </si>
  <si>
    <t>Primaria, Premedia y Media</t>
  </si>
  <si>
    <t>Sin costo para el FECE</t>
  </si>
  <si>
    <t>Seminario Taller Hacia una Cultura Cívica "Proyecto Ciudadano".</t>
  </si>
  <si>
    <t>Fortalecimiento  de la Comunidad Educativa,  para una educación de excelencia.</t>
  </si>
  <si>
    <t>Comunidad Educativa</t>
  </si>
  <si>
    <t>10-14 de febrero  de 2014</t>
  </si>
  <si>
    <t>Bocas del Toro / Esc. Changuinola</t>
  </si>
  <si>
    <t>Dirección Nacional de Educación Comunitaria y Padres de Familia</t>
  </si>
  <si>
    <t>Seminario Taller Teórico Práctico</t>
  </si>
  <si>
    <t>Laura Garibaldo / Planta Central</t>
  </si>
  <si>
    <t>Viático, transporte y movilización- Pago por Fondo de Administración.</t>
  </si>
  <si>
    <t>Aracellys Flores</t>
  </si>
  <si>
    <t xml:space="preserve">Administradora Regional F.E.C.E. </t>
  </si>
  <si>
    <t>Planeamiento Educativo Planta Central  (1) / Pendiente asignación.</t>
  </si>
  <si>
    <t xml:space="preserve">Viático, transporte y movilización-Pago por Fondo de Administración. </t>
  </si>
  <si>
    <t>Javier Charris</t>
  </si>
  <si>
    <t>Enlace Educ. Comunitaria Regional Bocas del Toro.</t>
  </si>
  <si>
    <t>Sin costo de material</t>
  </si>
  <si>
    <t>Seminario Taller  para la Enseñanza de la Educación Cívica Electoral y su aplicación en el aula.</t>
  </si>
  <si>
    <t>Bocas del Toro: CEBG El Empalme</t>
  </si>
  <si>
    <t>TRIBUNAL  ELECTORAL</t>
  </si>
  <si>
    <t>Xiomara Montenegro/ Vielka Contreras</t>
  </si>
  <si>
    <t>Integrando Saberes para una Praxis de Calidad, en las Escuelas Multigrados.</t>
  </si>
  <si>
    <t>Asignatura de Educación Primaria</t>
  </si>
  <si>
    <t>Bocas del Toro y Comarca Ngäbe Bugle (centro educativo por definir)</t>
  </si>
  <si>
    <t>Dirección Nacional de Educación Básica General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</si>
  <si>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</si>
  <si>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</si>
  <si>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Bocas del Toro y Comarca Ngbäbe Bugle.</t>
  </si>
  <si>
    <t>Equipo de supervisores (as), técnicos (as) y otros</t>
  </si>
  <si>
    <t>Instructores vocacionales</t>
  </si>
  <si>
    <t>Bocas del Toro y Comarca Ngbäbe Bugle</t>
  </si>
  <si>
    <t>Activo y participativo</t>
  </si>
  <si>
    <t>Especialistas del MEDUCA</t>
  </si>
  <si>
    <t>PRODE</t>
  </si>
  <si>
    <t>Orientación; movilidad y adaptación de imágenes en relieve para docentes de educación especial.</t>
  </si>
  <si>
    <t>Adecuaciones curriculares</t>
  </si>
  <si>
    <t>27-31 de enero</t>
  </si>
  <si>
    <t>IPHE-Bocas del Toro</t>
  </si>
  <si>
    <t>Taller práctico presencial</t>
  </si>
  <si>
    <t>Luis Jiménez</t>
  </si>
  <si>
    <t>Para docentes de educación especial de la provincia de Bocas del Toro</t>
  </si>
  <si>
    <t xml:space="preserve">Fondo  FECE Materiales y viatico </t>
  </si>
  <si>
    <t xml:space="preserve">Asignaturas de Educación Básica </t>
  </si>
  <si>
    <t>20 al 24 de enero del 2014.</t>
  </si>
  <si>
    <t>Bocas del Toro (por definir centro educativo)</t>
  </si>
  <si>
    <t>Técnico e Instructores Vocacionales</t>
  </si>
  <si>
    <t>PRODE(Fondos de La Oficina de Proyectos)</t>
  </si>
  <si>
    <t>Dirección Nacional de Educación Especial / C.R.E. Louis Braille</t>
  </si>
  <si>
    <t>Dirección Nacional de Básica General / Equipo de Docente</t>
  </si>
  <si>
    <t>Estos Seminarios Talleres están Dirigidos  al Personal Técnico y Docentes Agropecuarios y los costos   serán cubiertos por el Fondo Especial de Educación Agropecuarias.</t>
  </si>
  <si>
    <t>Exposiciones, diálogos, talleres, trabajos individuales, investigaciones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</si>
  <si>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</si>
  <si>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</si>
  <si>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</si>
  <si>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Familia y Desarrollo Comunitario/Artes Industriales</t>
  </si>
  <si>
    <t xml:space="preserve"> Historia, Cívica, Geografía, Filosofía y Lógica</t>
  </si>
  <si>
    <t>Electricidad, electrónica, auto trónica, refrigeración y construcción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</si>
  <si>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</si>
  <si>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</si>
  <si>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PRIMERAS SEMANAS</t>
  </si>
  <si>
    <t>LibreCad un programa sencillo para iniciarse en el mundo del CAD.</t>
  </si>
  <si>
    <t>Dibujo Técnico</t>
  </si>
  <si>
    <t>Media / Docentes de Industrial</t>
  </si>
  <si>
    <t>Seminario - Taller</t>
  </si>
  <si>
    <t>Construcción</t>
  </si>
  <si>
    <t>Media / Docentes de Construcción</t>
  </si>
  <si>
    <t>Electricidad</t>
  </si>
  <si>
    <t>Media / Docentes de Electricidad</t>
  </si>
  <si>
    <t>Diagnóstico Electrónico.</t>
  </si>
  <si>
    <t>Electrónica</t>
  </si>
  <si>
    <t>I.P.T. La Chorrera  (PANAMÁ OESTE)</t>
  </si>
  <si>
    <t>Media / Docentes de Electrónica</t>
  </si>
  <si>
    <t>I.P.T. Aguadulce (COCLÉ)</t>
  </si>
  <si>
    <t>I.P.T. Jeptha B. Duncan (PANAMÁ)</t>
  </si>
  <si>
    <t>2 grupos</t>
  </si>
  <si>
    <t>1 grupo</t>
  </si>
  <si>
    <t>Con costo para el FECE / Viático y Movilización (Según sea el caso/ Resuelto 225)</t>
  </si>
  <si>
    <t>Educación Ambiental</t>
  </si>
  <si>
    <t>Instituto Smithsonian de Investigaciones Tropicales</t>
  </si>
  <si>
    <t>Primaria y Premedia</t>
  </si>
  <si>
    <t>Lidia M. de Valencia</t>
  </si>
  <si>
    <t>Gestión del riesgo a desastres desde las funciones del Supervisor.</t>
  </si>
  <si>
    <t>MEDUCA/Dirección Nacional de Educación Ambiental</t>
  </si>
  <si>
    <t>Supervisores</t>
  </si>
  <si>
    <t>13 Regiones Educativas</t>
  </si>
  <si>
    <t>Supervisoras Asignadas: Luzmila Ku y Perla Duarte</t>
  </si>
  <si>
    <t>IDELIA RODRIGUEZ</t>
  </si>
  <si>
    <t>YABEL TORIBIO</t>
  </si>
  <si>
    <t>IRIS MONTENEGRO</t>
  </si>
  <si>
    <t>AURISTELA SALAS</t>
  </si>
  <si>
    <t>MARIBEL CABRERA</t>
  </si>
  <si>
    <t>MARIA NUÑEZ</t>
  </si>
  <si>
    <t>YENY GONZALEZ</t>
  </si>
  <si>
    <t>AGROPECUARIA</t>
  </si>
  <si>
    <t>EUGENIO VEGA</t>
  </si>
  <si>
    <t>JACIENTO HERNÁNDEZ</t>
  </si>
  <si>
    <t>YANETH BECKER</t>
  </si>
  <si>
    <t>JOSE VILLARREAL</t>
  </si>
  <si>
    <t>LISBEL MARTINEZ</t>
  </si>
  <si>
    <t>FLOR ESPINOZA</t>
  </si>
  <si>
    <t>5 grupos</t>
  </si>
  <si>
    <t>MARIEL PITTY</t>
  </si>
  <si>
    <t>ESCUELA CHAGUINOLA</t>
  </si>
  <si>
    <t>Yolanda Caballero</t>
  </si>
  <si>
    <t>Henrry Castillo</t>
  </si>
  <si>
    <t>FILONILA MIRANDA</t>
  </si>
  <si>
    <t>LEAH SALAZAR</t>
  </si>
  <si>
    <t>Veraguas - IPOTH</t>
  </si>
  <si>
    <t>Primaria Multigrado</t>
  </si>
  <si>
    <t>ArchiCAD básico.</t>
  </si>
  <si>
    <t>Automatismo Industriales.</t>
  </si>
  <si>
    <t>Edgar Miranda Gallardo</t>
  </si>
  <si>
    <t>Miguel Beresford</t>
  </si>
  <si>
    <t>Esteban González</t>
  </si>
  <si>
    <t>Edwin Miranda</t>
  </si>
  <si>
    <t>Escuela Artes y Oficios (PANAMÀ)</t>
  </si>
  <si>
    <t>POR ASIGNAR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</si>
  <si>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</si>
  <si>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</si>
  <si>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</si>
  <si>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</si>
  <si>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</si>
  <si>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</si>
  <si>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</si>
  <si>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001/01/2014</t>
  </si>
  <si>
    <t xml:space="preserve"> Aval 070/02/2014 - Capacitación para Centros Educativos Multigrado. El PRODE pagará los materiales, viáticos y movilización y FECE a los facilitadores.</t>
  </si>
  <si>
    <t>Instituto  Urracá VERAGUAS</t>
  </si>
  <si>
    <t>Seguridad Social para Todos en Panamá.</t>
  </si>
  <si>
    <t>Educación</t>
  </si>
  <si>
    <t>20, 21 y 22 de enero de 2014</t>
  </si>
  <si>
    <t>Auditorio del Hospital Dr. Raúl Dávila (Changuinola)</t>
  </si>
  <si>
    <t>CAJA DE SEGUROS SOCIAL</t>
  </si>
  <si>
    <t>Pago a Facilitador (a)   - Aval 002/01/2014</t>
  </si>
  <si>
    <t>Activa y Participativa, talleres, exposiciones trabajo en equipo actividades de lectura).</t>
  </si>
  <si>
    <t>Investigar la naturaleza para proteger el ambiente.</t>
  </si>
  <si>
    <t>Estación de Investigación de Bocas del Toro</t>
  </si>
  <si>
    <t>RESULTADOS  DE CAPACITACIÓN 2014</t>
  </si>
  <si>
    <t>Lawrence Allen</t>
  </si>
  <si>
    <t>No se abrio falta de 
participantes</t>
  </si>
  <si>
    <t>ADENDA / NO ESTABA PROGRAMADO</t>
  </si>
  <si>
    <t>El Turismo como propuesta de actividad didáctica.</t>
  </si>
  <si>
    <t>Turismo</t>
  </si>
  <si>
    <t>Chiriquí (Beatríz Miranda de Caval)</t>
  </si>
  <si>
    <t>Media / Docentes de Turismo</t>
  </si>
  <si>
    <t>María Fitten</t>
  </si>
  <si>
    <t>Por remodelación se cambia sede para Escuela Finca 66</t>
  </si>
  <si>
    <t>COIF-CHANGUINOLA / Por remodelación se cambia sede para Escuela Finca 66</t>
  </si>
  <si>
    <t>COIF-CHANGUINOLA / Por remodelación se cambia sede para Escuela Finca 67</t>
  </si>
  <si>
    <t>Cerrado por falta de Falta de Facilitador</t>
  </si>
  <si>
    <t>DELMIRA LÓPEZ reemplaza a  WIBER CABRRERA</t>
  </si>
  <si>
    <t>14 grupos</t>
  </si>
  <si>
    <t>8 GRUPOS</t>
  </si>
  <si>
    <t>Francisco Abrego reemplazó a ABDIEL MIRANDA</t>
  </si>
  <si>
    <t>Jhonni Elones reemplazó a ANTONY PITTY</t>
  </si>
  <si>
    <t>3 grupos</t>
  </si>
  <si>
    <t>Delmira se tralado para C.E.B. G El Empalme</t>
  </si>
  <si>
    <t>Mariel Mondragón reemplaza a ONÉSIMO SÁCHEZ</t>
  </si>
  <si>
    <t>Anthony Pitti reemplaza a DELMIRA LÓPEZ</t>
  </si>
  <si>
    <t>Abdiel Miranda reemplaza a FRANCISCO ABREGO</t>
  </si>
  <si>
    <t>Liz Espinoza reemplaza a MARIEL MONDRAGÓN</t>
  </si>
  <si>
    <t>Cerrado por falta de participantes</t>
  </si>
  <si>
    <t>DISGNORA ESCORSIA</t>
  </si>
  <si>
    <t>Ema Hermandez</t>
  </si>
  <si>
    <t>Pre-Media</t>
  </si>
  <si>
    <t>ADENDA / NO ESTABAN PROGRAMADOS</t>
  </si>
  <si>
    <t>Alma Díaz</t>
  </si>
  <si>
    <t>Abierto por demanda de participantes</t>
  </si>
  <si>
    <t>4 al 7 de febrero</t>
  </si>
  <si>
    <t>René Rodroguez</t>
  </si>
  <si>
    <t>No abrio por falta de facilitador</t>
  </si>
  <si>
    <t>Jhovanny Escobar</t>
  </si>
  <si>
    <t>Dinora de Miranda</t>
  </si>
  <si>
    <t>Escuela Finca 41</t>
  </si>
  <si>
    <t>Plinio Sanchez</t>
  </si>
  <si>
    <t>2 grupo</t>
  </si>
  <si>
    <t>Francisco Ábrego se traladó para Colegio Rogelio Josué Ibarra</t>
  </si>
  <si>
    <t>NO ABRIÓ POR FALTA DE PARTICIPANTES</t>
  </si>
  <si>
    <t>Marcos Pineda</t>
  </si>
  <si>
    <t>Equipo Facilitador de ENEA / IGINIO DUNCAN</t>
  </si>
  <si>
    <t>Equipo Facilitador de ENEA / LORELAY MORALES</t>
  </si>
  <si>
    <t>Equipo Facilitador de ENEA / JUAN CEDEÑO</t>
  </si>
  <si>
    <t>Equipo Facilitador de ENEA / WILFREDO SAUCEDO</t>
  </si>
  <si>
    <t>Equipo Facilitador de ENEA / DASMARYS BARRÍA</t>
  </si>
  <si>
    <t>Equipo Facilitador de ENEA / MARISABEL VERGARA</t>
  </si>
  <si>
    <t>Equipo Facilitador de ENEA / LORENZA DE LIN</t>
  </si>
  <si>
    <t>Equipo Facilitador de ENEA / DINORA DE MIRANDA</t>
  </si>
  <si>
    <t>Equipo Facilitador de ENEA / ADRIAN MORALES</t>
  </si>
  <si>
    <t>Equipo Facilitador de ENEA / RENÉ RODRÍGUEZ</t>
  </si>
  <si>
    <t>Equipo Facilitador de ENEA / MIRIAM PEÑALOZA</t>
  </si>
  <si>
    <t>Equipo Facilitador de ENEA / JUANA BARRERA</t>
  </si>
  <si>
    <t>La resolución de problemas como herramienta para el desarrollo de competencias matemáticas.</t>
  </si>
  <si>
    <t>17 al 21 de febrero de 2014</t>
  </si>
  <si>
    <t>Bocas del Toro C.E.B.G. El Empalme</t>
  </si>
  <si>
    <t>Ricardo Lazonde</t>
  </si>
  <si>
    <t>Karen Rivera</t>
  </si>
  <si>
    <t>Martin Beitia</t>
  </si>
  <si>
    <t>Vilma Arias</t>
  </si>
  <si>
    <t>Adrina Morales</t>
  </si>
  <si>
    <t>Sin coordinador</t>
  </si>
  <si>
    <t>Sin Coorddinador</t>
  </si>
  <si>
    <t>Martín Beitia</t>
  </si>
  <si>
    <t>Marisabel Vergara</t>
  </si>
  <si>
    <t>Xavier Martinez</t>
  </si>
  <si>
    <t>C.EB.G Punta Peña</t>
  </si>
  <si>
    <t>C.E:B.G Empalme</t>
  </si>
  <si>
    <t>Escuela Almirante</t>
  </si>
  <si>
    <t>Colegio Rogelio Josue Ibarra</t>
  </si>
  <si>
    <t>IPOTH Santiago</t>
  </si>
  <si>
    <t>Rene Rodríguez</t>
  </si>
  <si>
    <t>No se abrio falta de participantes</t>
  </si>
  <si>
    <t>SEGUNDA SEMANA: CAPACITACIONES DE LA DIRECCIÓN NACIONAL DE PROFESIONAL Y TÉCNICA</t>
  </si>
  <si>
    <t>SEXTA SEMANA</t>
  </si>
  <si>
    <t>Participante Marisabel Balsa / Con costo para el FECE / Viático y Movilización (Según sea el caso/ Resuelto 225)</t>
  </si>
  <si>
    <t>Participante Alberto Rodríguez / Con costo para el FECE / Viático y Movilización (Según sea el caso/ Resuelto 225)</t>
  </si>
  <si>
    <t>Participante Gladys Valdez / Con costo para el FECE / Viático y Movilización (Según sea el caso/ Resuelto 225)</t>
  </si>
  <si>
    <t>Participante. Carlos Arauz / Con costo para el FECE / Viático y Movilización (Según sea el caso/ Resuelto 225)</t>
  </si>
  <si>
    <t>Dirección Nacional de Profesional y Técnica/ Equipo Nacionales (ENIAC)</t>
  </si>
  <si>
    <t>Dirección Nacional de Currículo y Técnología Educativa/Equipo Regional</t>
  </si>
  <si>
    <t>Dirección Nacional de Media Académica/ REDMAT</t>
  </si>
  <si>
    <t>RESULTADOS  DE CAPACITACIÓN 2014 - POR ORGANISMO CAPACITADOR</t>
  </si>
  <si>
    <t>RESULTADOS  DE CAPACITACIÓN 2014 - POR MATERIA</t>
  </si>
  <si>
    <t>RESULTADOS  DE CAPACITACIÓN 2014 - POR NIVEL</t>
  </si>
  <si>
    <t>Con costo para el FECE /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</si>
</sst>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Arial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2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34" fillId="26" borderId="10" xfId="129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34" fillId="0" borderId="10" xfId="34" applyFont="1" applyFill="1" applyBorder="1" applyAlignment="1">
      <alignment horizontal="center" vertic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29" fillId="0" borderId="10" xfId="90" applyFont="1" applyBorder="1" applyAlignment="1">
      <alignment horizontal="center" vertical="center"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35" fillId="26" borderId="0" xfId="0" applyFont="1" applyFill="1" applyBorder="1" applyAlignment="1">
      <alignment horizontal="center" wrapText="1"/>
    </xf>
    <xf numFmtId="0" fontId="35" fillId="26" borderId="0" xfId="37" applyNumberFormat="1" applyFont="1" applyFill="1" applyBorder="1" applyAlignment="1" applyProtection="1">
      <alignment horizontal="center" vertical="center" wrapText="1"/>
    </xf>
    <xf numFmtId="0" fontId="36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66" fontId="34" fillId="27" borderId="10" xfId="0" applyNumberFormat="1" applyFont="1" applyFill="1" applyBorder="1" applyAlignment="1">
      <alignment horizontal="center" wrapText="1"/>
    </xf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34" fillId="0" borderId="10" xfId="0" applyFont="1" applyBorder="1" applyAlignment="1">
      <alignment wrapText="1"/>
    </xf>
    <xf numFmtId="0" fontId="34" fillId="0" borderId="10" xfId="9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0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right" wrapText="1"/>
    </xf>
    <xf numFmtId="0" fontId="38" fillId="0" borderId="10" xfId="9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horizontal="center" wrapText="1"/>
    </xf>
    <xf numFmtId="0" fontId="36" fillId="29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10" xfId="90" applyFont="1" applyBorder="1" applyAlignment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0" fillId="28" borderId="11" xfId="0" applyFill="1" applyBorder="1"/>
    <xf numFmtId="0" fontId="29" fillId="0" borderId="16" xfId="0" applyFont="1" applyBorder="1" applyAlignment="1">
      <alignment horizontal="center" wrapText="1"/>
    </xf>
    <xf numFmtId="0" fontId="29" fillId="27" borderId="10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justify" vertical="center"/>
    </xf>
    <xf numFmtId="0" fontId="30" fillId="0" borderId="10" xfId="0" applyFont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vertical="center" wrapText="1"/>
    </xf>
    <xf numFmtId="167" fontId="34" fillId="27" borderId="10" xfId="0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left" vertical="top" wrapText="1"/>
    </xf>
    <xf numFmtId="17" fontId="34" fillId="0" borderId="10" xfId="0" applyNumberFormat="1" applyFont="1" applyBorder="1" applyAlignment="1">
      <alignment horizontal="center" vertical="top" wrapText="1"/>
    </xf>
    <xf numFmtId="167" fontId="34" fillId="0" borderId="10" xfId="0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26" fillId="26" borderId="10" xfId="0" applyFont="1" applyFill="1" applyBorder="1" applyAlignment="1">
      <alignment horizontal="left" vertical="center" wrapText="1"/>
    </xf>
    <xf numFmtId="0" fontId="39" fillId="26" borderId="10" xfId="37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17" fontId="34" fillId="27" borderId="10" xfId="0" applyNumberFormat="1" applyFont="1" applyFill="1" applyBorder="1" applyAlignment="1">
      <alignment horizontal="center" vertical="center" wrapText="1"/>
    </xf>
    <xf numFmtId="0" fontId="34" fillId="27" borderId="18" xfId="0" applyFont="1" applyFill="1" applyBorder="1" applyAlignment="1">
      <alignment horizontal="left" vertical="center" wrapText="1"/>
    </xf>
    <xf numFmtId="0" fontId="34" fillId="27" borderId="11" xfId="0" applyFont="1" applyFill="1" applyBorder="1" applyAlignment="1">
      <alignment horizontal="left" vertical="center" wrapText="1"/>
    </xf>
    <xf numFmtId="167" fontId="34" fillId="27" borderId="19" xfId="0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29" fillId="27" borderId="20" xfId="90" applyFont="1" applyFill="1" applyBorder="1" applyAlignment="1">
      <alignment horizontal="left" vertical="center" wrapText="1"/>
    </xf>
    <xf numFmtId="0" fontId="29" fillId="27" borderId="16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27" borderId="10" xfId="0" applyFont="1" applyFill="1" applyBorder="1" applyAlignment="1">
      <alignment wrapText="1"/>
    </xf>
    <xf numFmtId="0" fontId="29" fillId="0" borderId="10" xfId="0" applyFont="1" applyBorder="1" applyAlignment="1">
      <alignment horizontal="center" vertical="center" wrapText="1"/>
    </xf>
    <xf numFmtId="9" fontId="29" fillId="27" borderId="10" xfId="0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wrapText="1"/>
    </xf>
    <xf numFmtId="166" fontId="26" fillId="26" borderId="10" xfId="37" applyNumberFormat="1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27" borderId="15" xfId="0" applyFont="1" applyFill="1" applyBorder="1" applyAlignment="1">
      <alignment wrapText="1"/>
    </xf>
    <xf numFmtId="0" fontId="29" fillId="27" borderId="16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top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39" fillId="26" borderId="11" xfId="37" applyNumberFormat="1" applyFont="1" applyFill="1" applyBorder="1" applyAlignment="1" applyProtection="1">
      <alignment horizontal="center" vertical="center" wrapText="1"/>
    </xf>
    <xf numFmtId="0" fontId="0" fillId="27" borderId="11" xfId="0" applyFill="1" applyBorder="1"/>
    <xf numFmtId="0" fontId="40" fillId="0" borderId="16" xfId="0" applyFont="1" applyBorder="1" applyAlignment="1">
      <alignment horizontal="center" wrapText="1"/>
    </xf>
    <xf numFmtId="4" fontId="29" fillId="0" borderId="10" xfId="90" applyNumberFormat="1" applyFont="1" applyFill="1" applyBorder="1" applyAlignment="1">
      <alignment horizontal="center" vertical="center" wrapText="1"/>
    </xf>
    <xf numFmtId="0" fontId="40" fillId="0" borderId="10" xfId="9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34" fillId="0" borderId="0" xfId="90" applyFont="1" applyBorder="1" applyAlignment="1">
      <alignment horizontal="center" vertical="center" wrapText="1"/>
    </xf>
    <xf numFmtId="0" fontId="0" fillId="0" borderId="0" xfId="0" applyBorder="1"/>
    <xf numFmtId="0" fontId="34" fillId="0" borderId="0" xfId="0" applyFont="1" applyFill="1" applyBorder="1" applyAlignment="1">
      <alignment horizontal="center" vertical="center" wrapText="1"/>
    </xf>
    <xf numFmtId="0" fontId="34" fillId="26" borderId="0" xfId="129" applyNumberFormat="1" applyFont="1" applyFill="1" applyBorder="1" applyAlignment="1" applyProtection="1">
      <alignment horizontal="center" vertical="center" wrapText="1"/>
    </xf>
    <xf numFmtId="0" fontId="40" fillId="0" borderId="0" xfId="90" applyFont="1" applyBorder="1" applyAlignment="1">
      <alignment horizontal="center" vertical="center" wrapText="1"/>
    </xf>
    <xf numFmtId="0" fontId="34" fillId="27" borderId="17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27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90" applyFont="1" applyBorder="1" applyAlignment="1">
      <alignment horizontal="center" vertical="center" wrapText="1"/>
    </xf>
    <xf numFmtId="0" fontId="30" fillId="0" borderId="0" xfId="90" applyFont="1" applyBorder="1" applyAlignment="1">
      <alignment horizontal="center" vertical="center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0" fontId="34" fillId="26" borderId="10" xfId="129" applyNumberFormat="1" applyFont="1" applyFill="1" applyBorder="1" applyAlignment="1" applyProtection="1">
      <alignment vertical="center" wrapText="1"/>
    </xf>
    <xf numFmtId="0" fontId="34" fillId="31" borderId="10" xfId="0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26" fillId="26" borderId="10" xfId="129" applyNumberFormat="1" applyFont="1" applyFill="1" applyBorder="1" applyAlignment="1" applyProtection="1">
      <alignment vertical="center" wrapText="1"/>
    </xf>
    <xf numFmtId="0" fontId="34" fillId="31" borderId="10" xfId="90" applyFont="1" applyFill="1" applyBorder="1" applyAlignment="1">
      <alignment horizontal="center" vertical="center" wrapText="1"/>
    </xf>
    <xf numFmtId="0" fontId="29" fillId="31" borderId="10" xfId="90" applyFont="1" applyFill="1" applyBorder="1" applyAlignment="1">
      <alignment horizontal="center" vertical="center" wrapText="1"/>
    </xf>
    <xf numFmtId="0" fontId="26" fillId="31" borderId="10" xfId="9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top" wrapText="1"/>
    </xf>
    <xf numFmtId="167" fontId="34" fillId="27" borderId="10" xfId="0" applyNumberFormat="1" applyFont="1" applyFill="1" applyBorder="1" applyAlignment="1">
      <alignment horizontal="center" vertical="top" wrapText="1"/>
    </xf>
    <xf numFmtId="0" fontId="39" fillId="33" borderId="10" xfId="37" applyNumberFormat="1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4" fillId="31" borderId="10" xfId="0" applyFont="1" applyFill="1" applyBorder="1" applyAlignment="1">
      <alignment horizontal="center" wrapText="1"/>
    </xf>
    <xf numFmtId="0" fontId="34" fillId="0" borderId="16" xfId="0" applyFont="1" applyBorder="1" applyAlignment="1">
      <alignment horizontal="center" vertic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7" fillId="24" borderId="12" xfId="37" applyNumberFormat="1" applyFont="1" applyFill="1" applyBorder="1" applyAlignment="1" applyProtection="1">
      <alignment horizontal="center" vertical="center" wrapText="1"/>
    </xf>
    <xf numFmtId="0" fontId="39" fillId="26" borderId="12" xfId="37" applyNumberFormat="1" applyFont="1" applyFill="1" applyBorder="1" applyAlignment="1" applyProtection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34" fillId="0" borderId="10" xfId="0" applyFont="1" applyBorder="1" applyAlignment="1">
      <alignment horizontal="left" vertical="center" wrapText="1"/>
    </xf>
    <xf numFmtId="0" fontId="35" fillId="26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6" fillId="27" borderId="14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27" borderId="0" xfId="0" applyFont="1" applyFill="1" applyBorder="1" applyAlignment="1">
      <alignment vertical="center" wrapText="1"/>
    </xf>
    <xf numFmtId="0" fontId="26" fillId="27" borderId="0" xfId="0" applyFont="1" applyFill="1" applyBorder="1" applyAlignment="1">
      <alignment horizontal="center" vertical="center" wrapText="1"/>
    </xf>
    <xf numFmtId="0" fontId="26" fillId="31" borderId="0" xfId="0" applyFont="1" applyFill="1" applyBorder="1" applyAlignment="1">
      <alignment horizontal="center" vertical="center" wrapText="1"/>
    </xf>
    <xf numFmtId="0" fontId="29" fillId="31" borderId="0" xfId="0" applyFont="1" applyFill="1" applyBorder="1" applyAlignment="1">
      <alignment horizontal="center" vertical="center" wrapText="1"/>
    </xf>
    <xf numFmtId="8" fontId="29" fillId="27" borderId="0" xfId="0" applyNumberFormat="1" applyFont="1" applyFill="1" applyBorder="1" applyAlignment="1">
      <alignment vertical="center"/>
    </xf>
    <xf numFmtId="0" fontId="29" fillId="27" borderId="0" xfId="0" applyFont="1" applyFill="1" applyBorder="1" applyAlignment="1">
      <alignment vertical="top" wrapText="1"/>
    </xf>
    <xf numFmtId="0" fontId="29" fillId="27" borderId="10" xfId="9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1" fillId="31" borderId="12" xfId="90" applyFont="1" applyFill="1" applyBorder="1" applyAlignment="1">
      <alignment horizontal="center" vertical="center" wrapText="1"/>
    </xf>
    <xf numFmtId="0" fontId="41" fillId="31" borderId="13" xfId="90" applyFont="1" applyFill="1" applyBorder="1" applyAlignment="1">
      <alignment horizontal="center" vertical="center" wrapText="1"/>
    </xf>
    <xf numFmtId="0" fontId="41" fillId="31" borderId="14" xfId="90" applyFont="1" applyFill="1" applyBorder="1" applyAlignment="1">
      <alignment horizontal="center" vertical="center" wrapText="1"/>
    </xf>
    <xf numFmtId="0" fontId="43" fillId="27" borderId="12" xfId="0" applyFont="1" applyFill="1" applyBorder="1" applyAlignment="1">
      <alignment horizontal="center" vertical="center" wrapText="1"/>
    </xf>
    <xf numFmtId="0" fontId="43" fillId="27" borderId="13" xfId="0" applyFont="1" applyFill="1" applyBorder="1" applyAlignment="1">
      <alignment horizontal="center" vertical="center" wrapText="1"/>
    </xf>
    <xf numFmtId="0" fontId="43" fillId="27" borderId="14" xfId="0" applyFont="1" applyFill="1" applyBorder="1" applyAlignment="1">
      <alignment horizontal="center" vertical="center" wrapText="1"/>
    </xf>
    <xf numFmtId="0" fontId="34" fillId="26" borderId="12" xfId="129" applyNumberFormat="1" applyFont="1" applyFill="1" applyBorder="1" applyAlignment="1" applyProtection="1">
      <alignment horizontal="center" vertical="center" wrapText="1"/>
    </xf>
    <xf numFmtId="0" fontId="34" fillId="26" borderId="14" xfId="129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wrapText="1"/>
    </xf>
    <xf numFmtId="0" fontId="41" fillId="0" borderId="13" xfId="0" applyFont="1" applyBorder="1" applyAlignment="1">
      <alignment horizontal="center" wrapText="1"/>
    </xf>
    <xf numFmtId="0" fontId="41" fillId="0" borderId="14" xfId="0" applyFont="1" applyBorder="1" applyAlignment="1">
      <alignment horizontal="center" wrapText="1"/>
    </xf>
    <xf numFmtId="0" fontId="43" fillId="27" borderId="10" xfId="0" applyFont="1" applyFill="1" applyBorder="1" applyAlignment="1">
      <alignment horizontal="center" vertical="center" wrapText="1"/>
    </xf>
    <xf numFmtId="0" fontId="41" fillId="31" borderId="10" xfId="0" applyFont="1" applyFill="1" applyBorder="1" applyAlignment="1">
      <alignment horizontal="center" wrapText="1"/>
    </xf>
    <xf numFmtId="0" fontId="29" fillId="31" borderId="10" xfId="0" applyFont="1" applyFill="1" applyBorder="1" applyAlignment="1">
      <alignment horizontal="center" vertical="center" wrapText="1"/>
    </xf>
    <xf numFmtId="0" fontId="42" fillId="31" borderId="10" xfId="0" applyFont="1" applyFill="1" applyBorder="1" applyAlignment="1">
      <alignment horizontal="center" wrapText="1"/>
    </xf>
    <xf numFmtId="0" fontId="41" fillId="31" borderId="12" xfId="0" applyFont="1" applyFill="1" applyBorder="1" applyAlignment="1">
      <alignment horizontal="center" wrapText="1"/>
    </xf>
    <xf numFmtId="0" fontId="41" fillId="31" borderId="13" xfId="0" applyFont="1" applyFill="1" applyBorder="1" applyAlignment="1">
      <alignment horizontal="center" wrapText="1"/>
    </xf>
    <xf numFmtId="0" fontId="41" fillId="31" borderId="14" xfId="0" applyFont="1" applyFill="1" applyBorder="1" applyAlignment="1">
      <alignment horizont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4"/>
  <sheetViews>
    <sheetView view="pageBreakPreview" topLeftCell="A18" zoomScale="75" zoomScaleNormal="75" zoomScaleSheetLayoutView="75" workbookViewId="0">
      <selection activeCell="M29" sqref="M29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6.85546875" style="72" bestFit="1" customWidth="1"/>
    <col min="13" max="13" width="21.5703125" customWidth="1"/>
    <col min="14" max="14" width="25.28515625" customWidth="1"/>
  </cols>
  <sheetData>
    <row r="1" spans="1:14" x14ac:dyDescent="0.25">
      <c r="A1" s="190" t="s">
        <v>0</v>
      </c>
      <c r="B1" s="191"/>
      <c r="C1" s="191"/>
      <c r="D1" s="191"/>
      <c r="E1" s="191"/>
      <c r="F1" s="191"/>
      <c r="G1" s="191"/>
      <c r="H1" s="192"/>
      <c r="I1" s="49"/>
      <c r="J1" s="49"/>
      <c r="K1" s="25"/>
      <c r="L1" s="55"/>
      <c r="M1" s="26"/>
      <c r="N1" s="26"/>
    </row>
    <row r="2" spans="1:14" ht="15" customHeight="1" x14ac:dyDescent="0.25">
      <c r="A2" s="190" t="s">
        <v>1</v>
      </c>
      <c r="B2" s="191"/>
      <c r="C2" s="191"/>
      <c r="D2" s="191"/>
      <c r="E2" s="191"/>
      <c r="F2" s="191"/>
      <c r="G2" s="191"/>
      <c r="H2" s="192"/>
      <c r="I2" s="49"/>
      <c r="J2" s="49"/>
      <c r="K2" s="25"/>
      <c r="L2" s="55"/>
      <c r="M2" s="26"/>
      <c r="N2" s="26"/>
    </row>
    <row r="3" spans="1:14" ht="15" customHeight="1" x14ac:dyDescent="0.25">
      <c r="A3" s="190" t="s">
        <v>22</v>
      </c>
      <c r="B3" s="191"/>
      <c r="C3" s="191"/>
      <c r="D3" s="191"/>
      <c r="E3" s="191"/>
      <c r="F3" s="191"/>
      <c r="G3" s="191"/>
      <c r="H3" s="192"/>
      <c r="I3" s="49"/>
      <c r="J3" s="49"/>
      <c r="K3" s="25"/>
      <c r="L3" s="55"/>
      <c r="M3" s="26"/>
      <c r="N3" s="26"/>
    </row>
    <row r="4" spans="1:14" ht="15" customHeight="1" x14ac:dyDescent="0.25">
      <c r="A4" s="190" t="s">
        <v>280</v>
      </c>
      <c r="B4" s="191"/>
      <c r="C4" s="191"/>
      <c r="D4" s="191"/>
      <c r="E4" s="191"/>
      <c r="F4" s="191"/>
      <c r="G4" s="191"/>
      <c r="H4" s="192"/>
      <c r="I4" s="49"/>
      <c r="J4" s="49"/>
      <c r="K4" s="25"/>
      <c r="L4" s="55"/>
      <c r="M4" s="26"/>
      <c r="N4" s="26"/>
    </row>
    <row r="5" spans="1:14" x14ac:dyDescent="0.25">
      <c r="A5" s="27" t="s">
        <v>203</v>
      </c>
      <c r="B5" s="27"/>
      <c r="C5" s="28"/>
      <c r="D5" s="28"/>
      <c r="E5" s="28"/>
      <c r="F5" s="29"/>
      <c r="G5" s="28"/>
      <c r="H5" s="30"/>
      <c r="I5" s="30"/>
      <c r="J5" s="30"/>
      <c r="K5" s="31"/>
      <c r="L5" s="30"/>
      <c r="M5" s="26"/>
      <c r="N5" s="26"/>
    </row>
    <row r="6" spans="1:14" ht="39" customHeight="1" x14ac:dyDescent="0.25">
      <c r="A6" s="32" t="s">
        <v>63</v>
      </c>
      <c r="B6" s="32" t="s">
        <v>64</v>
      </c>
      <c r="C6" s="32" t="s">
        <v>2</v>
      </c>
      <c r="D6" s="32" t="s">
        <v>3</v>
      </c>
      <c r="E6" s="32" t="s">
        <v>4</v>
      </c>
      <c r="F6" s="32" t="s">
        <v>60</v>
      </c>
      <c r="G6" s="33" t="s">
        <v>7</v>
      </c>
      <c r="H6" s="33" t="s">
        <v>5</v>
      </c>
      <c r="I6" s="33" t="s">
        <v>8</v>
      </c>
      <c r="J6" s="33" t="s">
        <v>14</v>
      </c>
      <c r="K6" s="33" t="s">
        <v>6</v>
      </c>
      <c r="L6" s="33" t="s">
        <v>15</v>
      </c>
      <c r="M6" s="34" t="s">
        <v>9</v>
      </c>
      <c r="N6" s="34" t="s">
        <v>10</v>
      </c>
    </row>
    <row r="7" spans="1:14" x14ac:dyDescent="0.25">
      <c r="A7" s="75"/>
      <c r="B7" s="75"/>
      <c r="C7" s="75"/>
      <c r="D7" s="75"/>
      <c r="E7" s="75"/>
      <c r="F7" s="75"/>
      <c r="G7" s="76"/>
      <c r="H7" s="76"/>
      <c r="I7" s="76"/>
      <c r="J7" s="76"/>
      <c r="K7" s="76"/>
      <c r="L7" s="76"/>
      <c r="M7" s="77"/>
      <c r="N7" s="77"/>
    </row>
    <row r="8" spans="1:14" ht="57" x14ac:dyDescent="0.25">
      <c r="A8" s="92" t="s">
        <v>261</v>
      </c>
      <c r="B8" s="61" t="s">
        <v>166</v>
      </c>
      <c r="C8" s="22" t="s">
        <v>262</v>
      </c>
      <c r="D8" s="128" t="s">
        <v>270</v>
      </c>
      <c r="E8" s="61" t="s">
        <v>168</v>
      </c>
      <c r="F8" s="61" t="s">
        <v>263</v>
      </c>
      <c r="G8" s="122" t="s">
        <v>264</v>
      </c>
      <c r="H8" s="80">
        <v>15</v>
      </c>
      <c r="I8" s="80">
        <v>0</v>
      </c>
      <c r="J8" s="22">
        <v>11</v>
      </c>
      <c r="K8" s="20" t="s">
        <v>12</v>
      </c>
      <c r="L8" s="126" t="s">
        <v>265</v>
      </c>
      <c r="M8" s="127" t="s">
        <v>266</v>
      </c>
      <c r="N8" s="22" t="s">
        <v>267</v>
      </c>
    </row>
    <row r="9" spans="1:14" ht="42.75" x14ac:dyDescent="0.25">
      <c r="A9" s="130" t="s">
        <v>271</v>
      </c>
      <c r="B9" s="61" t="s">
        <v>272</v>
      </c>
      <c r="C9" s="22" t="s">
        <v>273</v>
      </c>
      <c r="D9" s="129" t="s">
        <v>274</v>
      </c>
      <c r="E9" s="61" t="s">
        <v>275</v>
      </c>
      <c r="F9" s="61" t="s">
        <v>143</v>
      </c>
      <c r="G9" s="129" t="s">
        <v>84</v>
      </c>
      <c r="H9" s="80">
        <v>35</v>
      </c>
      <c r="I9" s="80">
        <v>1</v>
      </c>
      <c r="J9" s="133">
        <v>28</v>
      </c>
      <c r="K9" s="133" t="s">
        <v>12</v>
      </c>
      <c r="L9" s="133" t="s">
        <v>281</v>
      </c>
      <c r="M9" s="134"/>
      <c r="N9" s="134" t="s">
        <v>144</v>
      </c>
    </row>
    <row r="10" spans="1:14" ht="114" x14ac:dyDescent="0.25">
      <c r="A10" s="83" t="s">
        <v>126</v>
      </c>
      <c r="B10" s="22" t="s">
        <v>122</v>
      </c>
      <c r="C10" s="22" t="s">
        <v>123</v>
      </c>
      <c r="D10" s="22" t="s">
        <v>125</v>
      </c>
      <c r="E10" s="22" t="s">
        <v>134</v>
      </c>
      <c r="F10" s="80" t="s">
        <v>71</v>
      </c>
      <c r="G10" s="80" t="s">
        <v>84</v>
      </c>
      <c r="H10" s="80">
        <v>2</v>
      </c>
      <c r="I10" s="80">
        <v>0</v>
      </c>
      <c r="J10" s="22">
        <v>4</v>
      </c>
      <c r="K10" s="20" t="s">
        <v>12</v>
      </c>
      <c r="L10" s="74"/>
      <c r="M10" s="74">
        <v>3000</v>
      </c>
      <c r="N10" s="81" t="s">
        <v>193</v>
      </c>
    </row>
    <row r="11" spans="1:14" ht="114" x14ac:dyDescent="0.25">
      <c r="A11" s="79" t="s">
        <v>128</v>
      </c>
      <c r="B11" s="82" t="s">
        <v>127</v>
      </c>
      <c r="C11" s="22" t="s">
        <v>123</v>
      </c>
      <c r="D11" s="22" t="s">
        <v>129</v>
      </c>
      <c r="E11" s="22" t="s">
        <v>134</v>
      </c>
      <c r="F11" s="80" t="s">
        <v>71</v>
      </c>
      <c r="G11" s="80" t="s">
        <v>84</v>
      </c>
      <c r="H11" s="80">
        <v>2</v>
      </c>
      <c r="I11" s="80">
        <v>0</v>
      </c>
      <c r="J11" s="22">
        <v>2</v>
      </c>
      <c r="K11" s="20" t="s">
        <v>12</v>
      </c>
      <c r="L11" s="74"/>
      <c r="M11" s="74">
        <v>3000</v>
      </c>
      <c r="N11" s="81" t="s">
        <v>193</v>
      </c>
    </row>
    <row r="12" spans="1:14" ht="85.5" x14ac:dyDescent="0.25">
      <c r="A12" s="86" t="s">
        <v>145</v>
      </c>
      <c r="B12" s="86" t="s">
        <v>138</v>
      </c>
      <c r="C12" s="61" t="s">
        <v>139</v>
      </c>
      <c r="D12" s="61" t="s">
        <v>140</v>
      </c>
      <c r="E12" s="61" t="s">
        <v>141</v>
      </c>
      <c r="F12" s="61" t="s">
        <v>143</v>
      </c>
      <c r="G12" s="80" t="s">
        <v>84</v>
      </c>
      <c r="H12" s="61">
        <v>30</v>
      </c>
      <c r="I12" s="152">
        <v>0</v>
      </c>
      <c r="J12" s="155">
        <v>0</v>
      </c>
      <c r="K12" s="86" t="s">
        <v>194</v>
      </c>
      <c r="L12" s="86" t="s">
        <v>142</v>
      </c>
      <c r="M12" s="135" t="s">
        <v>282</v>
      </c>
      <c r="N12" s="78" t="s">
        <v>144</v>
      </c>
    </row>
    <row r="13" spans="1:14" ht="43.5" x14ac:dyDescent="0.25">
      <c r="A13" s="52" t="s">
        <v>161</v>
      </c>
      <c r="B13" s="86" t="s">
        <v>138</v>
      </c>
      <c r="C13" s="61" t="s">
        <v>139</v>
      </c>
      <c r="D13" s="60" t="s">
        <v>162</v>
      </c>
      <c r="E13" s="90" t="s">
        <v>163</v>
      </c>
      <c r="F13" s="61" t="s">
        <v>143</v>
      </c>
      <c r="G13" s="80" t="s">
        <v>84</v>
      </c>
      <c r="H13" s="60">
        <v>30</v>
      </c>
      <c r="I13" s="152">
        <v>0</v>
      </c>
      <c r="J13" s="152">
        <v>0</v>
      </c>
      <c r="K13" s="60" t="s">
        <v>12</v>
      </c>
      <c r="L13" s="60" t="s">
        <v>164</v>
      </c>
      <c r="M13" s="135" t="s">
        <v>282</v>
      </c>
      <c r="N13" s="91" t="s">
        <v>144</v>
      </c>
    </row>
    <row r="14" spans="1:14" ht="99.75" x14ac:dyDescent="0.25">
      <c r="A14" s="101" t="s">
        <v>195</v>
      </c>
      <c r="B14" s="60" t="s">
        <v>186</v>
      </c>
      <c r="C14" s="100" t="s">
        <v>187</v>
      </c>
      <c r="D14" s="60" t="s">
        <v>188</v>
      </c>
      <c r="E14" s="60" t="s">
        <v>192</v>
      </c>
      <c r="F14" s="60" t="s">
        <v>196</v>
      </c>
      <c r="G14" s="80" t="s">
        <v>84</v>
      </c>
      <c r="H14" s="60">
        <v>23</v>
      </c>
      <c r="I14" s="152">
        <v>0</v>
      </c>
      <c r="J14" s="152">
        <v>0</v>
      </c>
      <c r="K14" s="60" t="s">
        <v>12</v>
      </c>
      <c r="L14" s="60" t="s">
        <v>189</v>
      </c>
      <c r="M14" s="102" t="s">
        <v>197</v>
      </c>
      <c r="N14" s="103" t="s">
        <v>190</v>
      </c>
    </row>
    <row r="15" spans="1:14" ht="57" x14ac:dyDescent="0.25">
      <c r="A15" s="123" t="s">
        <v>178</v>
      </c>
      <c r="B15" s="22" t="s">
        <v>179</v>
      </c>
      <c r="C15" s="22" t="s">
        <v>180</v>
      </c>
      <c r="D15" s="124" t="s">
        <v>181</v>
      </c>
      <c r="E15" s="22" t="s">
        <v>191</v>
      </c>
      <c r="F15" s="60" t="s">
        <v>143</v>
      </c>
      <c r="G15" s="60" t="s">
        <v>84</v>
      </c>
      <c r="H15" s="22">
        <v>25</v>
      </c>
      <c r="I15" s="155">
        <v>0</v>
      </c>
      <c r="J15" s="155">
        <v>0</v>
      </c>
      <c r="K15" s="22" t="s">
        <v>182</v>
      </c>
      <c r="L15" s="22" t="s">
        <v>183</v>
      </c>
      <c r="M15" s="22" t="s">
        <v>184</v>
      </c>
      <c r="N15" s="125" t="s">
        <v>185</v>
      </c>
    </row>
    <row r="16" spans="1:14" ht="15" customHeight="1" x14ac:dyDescent="0.25">
      <c r="A16" s="38" t="s">
        <v>16</v>
      </c>
      <c r="B16" s="39"/>
      <c r="C16" s="37"/>
      <c r="D16" s="37"/>
      <c r="E16" s="37"/>
      <c r="F16" s="40"/>
      <c r="G16" s="40"/>
      <c r="H16" s="41">
        <f>SUM(H8:H15)</f>
        <v>162</v>
      </c>
      <c r="I16" s="41">
        <f>SUM(I8:I15)</f>
        <v>1</v>
      </c>
      <c r="J16" s="41">
        <f>SUM(J8:J15)</f>
        <v>45</v>
      </c>
      <c r="K16" s="50"/>
      <c r="L16" s="41"/>
      <c r="M16" s="51"/>
      <c r="N16" s="59">
        <f>SUM(N8:N15)</f>
        <v>0</v>
      </c>
    </row>
    <row r="17" spans="1:14" ht="15" customHeight="1" x14ac:dyDescent="0.25">
      <c r="A17" s="190" t="s">
        <v>0</v>
      </c>
      <c r="B17" s="191"/>
      <c r="C17" s="191"/>
      <c r="D17" s="191"/>
      <c r="E17" s="191"/>
      <c r="F17" s="191"/>
      <c r="G17" s="191"/>
      <c r="H17" s="192"/>
      <c r="I17" s="21"/>
      <c r="J17" s="21"/>
      <c r="K17" s="1"/>
      <c r="L17" s="55"/>
      <c r="M17" s="2"/>
      <c r="N17" s="2"/>
    </row>
    <row r="18" spans="1:14" ht="15" customHeight="1" x14ac:dyDescent="0.25">
      <c r="A18" s="190" t="s">
        <v>1</v>
      </c>
      <c r="B18" s="191"/>
      <c r="C18" s="191"/>
      <c r="D18" s="191"/>
      <c r="E18" s="191"/>
      <c r="F18" s="191"/>
      <c r="G18" s="191"/>
      <c r="H18" s="192"/>
      <c r="I18" s="21"/>
      <c r="J18" s="21"/>
      <c r="K18" s="1"/>
      <c r="L18" s="55"/>
      <c r="M18" s="2"/>
      <c r="N18" s="2"/>
    </row>
    <row r="19" spans="1:14" x14ac:dyDescent="0.25">
      <c r="A19" s="190" t="s">
        <v>22</v>
      </c>
      <c r="B19" s="191"/>
      <c r="C19" s="191"/>
      <c r="D19" s="191"/>
      <c r="E19" s="191"/>
      <c r="F19" s="191"/>
      <c r="G19" s="191"/>
      <c r="H19" s="192"/>
      <c r="I19" s="21"/>
      <c r="J19" s="21"/>
      <c r="K19" s="1"/>
      <c r="L19" s="55"/>
      <c r="M19" s="2"/>
      <c r="N19" s="2"/>
    </row>
    <row r="20" spans="1:14" ht="15" customHeight="1" x14ac:dyDescent="0.25">
      <c r="A20" s="190" t="s">
        <v>280</v>
      </c>
      <c r="B20" s="191"/>
      <c r="C20" s="191"/>
      <c r="D20" s="191"/>
      <c r="E20" s="191"/>
      <c r="F20" s="191"/>
      <c r="G20" s="191"/>
      <c r="H20" s="192"/>
      <c r="I20" s="21"/>
      <c r="J20" s="21"/>
      <c r="K20" s="1"/>
      <c r="L20" s="55"/>
      <c r="M20" s="2"/>
      <c r="N20" s="2"/>
    </row>
    <row r="21" spans="1:14" ht="36.75" customHeight="1" x14ac:dyDescent="0.25">
      <c r="A21" s="193" t="s">
        <v>354</v>
      </c>
      <c r="B21" s="194"/>
      <c r="C21" s="4"/>
      <c r="D21" s="4"/>
      <c r="E21" s="4"/>
      <c r="F21" s="5"/>
      <c r="G21" s="4"/>
      <c r="H21" s="6"/>
      <c r="I21" s="6"/>
      <c r="J21" s="6"/>
      <c r="K21" s="7"/>
      <c r="L21" s="30"/>
      <c r="M21" s="2"/>
      <c r="N21" s="2"/>
    </row>
    <row r="22" spans="1:14" ht="39.75" customHeight="1" x14ac:dyDescent="0.25">
      <c r="A22" s="32" t="s">
        <v>63</v>
      </c>
      <c r="B22" s="32" t="s">
        <v>64</v>
      </c>
      <c r="C22" s="32" t="s">
        <v>2</v>
      </c>
      <c r="D22" s="32" t="s">
        <v>3</v>
      </c>
      <c r="E22" s="32" t="s">
        <v>4</v>
      </c>
      <c r="F22" s="32" t="s">
        <v>60</v>
      </c>
      <c r="G22" s="9" t="s">
        <v>7</v>
      </c>
      <c r="H22" s="9" t="s">
        <v>5</v>
      </c>
      <c r="I22" s="9" t="s">
        <v>8</v>
      </c>
      <c r="J22" s="9" t="s">
        <v>14</v>
      </c>
      <c r="K22" s="9" t="s">
        <v>6</v>
      </c>
      <c r="L22" s="33" t="s">
        <v>15</v>
      </c>
      <c r="M22" s="10" t="s">
        <v>9</v>
      </c>
      <c r="N22" s="10" t="s">
        <v>10</v>
      </c>
    </row>
    <row r="23" spans="1:14" x14ac:dyDescent="0.25">
      <c r="A23" s="8"/>
      <c r="B23" s="8"/>
      <c r="C23" s="8"/>
      <c r="D23" s="8"/>
      <c r="E23" s="8"/>
      <c r="F23" s="8"/>
      <c r="G23" s="11"/>
      <c r="H23" s="11"/>
      <c r="I23" s="11"/>
      <c r="J23" s="11"/>
      <c r="K23" s="11"/>
      <c r="L23" s="35"/>
      <c r="M23" s="12"/>
      <c r="N23" s="12"/>
    </row>
    <row r="24" spans="1:14" ht="71.25" x14ac:dyDescent="0.25">
      <c r="A24" s="105" t="s">
        <v>204</v>
      </c>
      <c r="B24" s="106" t="s">
        <v>205</v>
      </c>
      <c r="C24" s="100" t="s">
        <v>187</v>
      </c>
      <c r="D24" s="106" t="s">
        <v>217</v>
      </c>
      <c r="E24" s="189" t="s">
        <v>360</v>
      </c>
      <c r="F24" s="106" t="s">
        <v>206</v>
      </c>
      <c r="G24" s="106" t="s">
        <v>84</v>
      </c>
      <c r="H24" s="106">
        <v>1</v>
      </c>
      <c r="I24" s="108">
        <v>0</v>
      </c>
      <c r="J24" s="150">
        <v>1</v>
      </c>
      <c r="K24" s="107" t="s">
        <v>207</v>
      </c>
      <c r="L24" s="109" t="s">
        <v>255</v>
      </c>
      <c r="M24" s="109"/>
      <c r="N24" s="109" t="s">
        <v>356</v>
      </c>
    </row>
    <row r="25" spans="1:14" ht="71.25" x14ac:dyDescent="0.25">
      <c r="A25" s="110" t="s">
        <v>253</v>
      </c>
      <c r="B25" s="107" t="s">
        <v>208</v>
      </c>
      <c r="C25" s="100" t="s">
        <v>187</v>
      </c>
      <c r="D25" s="107" t="s">
        <v>214</v>
      </c>
      <c r="E25" s="107" t="s">
        <v>360</v>
      </c>
      <c r="F25" s="107" t="s">
        <v>209</v>
      </c>
      <c r="G25" s="106" t="s">
        <v>84</v>
      </c>
      <c r="H25" s="106">
        <v>1</v>
      </c>
      <c r="I25" s="108">
        <v>0</v>
      </c>
      <c r="J25" s="108">
        <v>1</v>
      </c>
      <c r="K25" s="107" t="s">
        <v>207</v>
      </c>
      <c r="L25" s="109" t="s">
        <v>256</v>
      </c>
      <c r="M25" s="109"/>
      <c r="N25" s="109" t="s">
        <v>357</v>
      </c>
    </row>
    <row r="26" spans="1:14" ht="71.25" x14ac:dyDescent="0.25">
      <c r="A26" s="110" t="s">
        <v>254</v>
      </c>
      <c r="B26" s="107" t="s">
        <v>210</v>
      </c>
      <c r="C26" s="100" t="s">
        <v>187</v>
      </c>
      <c r="D26" s="107" t="s">
        <v>216</v>
      </c>
      <c r="E26" s="189" t="s">
        <v>360</v>
      </c>
      <c r="F26" s="107" t="s">
        <v>211</v>
      </c>
      <c r="G26" s="106" t="s">
        <v>84</v>
      </c>
      <c r="H26" s="106">
        <v>1</v>
      </c>
      <c r="I26" s="108">
        <v>0</v>
      </c>
      <c r="J26" s="108">
        <v>1</v>
      </c>
      <c r="K26" s="107" t="s">
        <v>207</v>
      </c>
      <c r="L26" s="109" t="s">
        <v>257</v>
      </c>
      <c r="M26" s="136"/>
      <c r="N26" s="136" t="s">
        <v>358</v>
      </c>
    </row>
    <row r="27" spans="1:14" ht="71.25" x14ac:dyDescent="0.25">
      <c r="A27" s="110" t="s">
        <v>212</v>
      </c>
      <c r="B27" s="107" t="s">
        <v>213</v>
      </c>
      <c r="C27" s="100" t="s">
        <v>187</v>
      </c>
      <c r="D27" s="107" t="s">
        <v>259</v>
      </c>
      <c r="E27" s="189" t="s">
        <v>360</v>
      </c>
      <c r="F27" s="107" t="s">
        <v>215</v>
      </c>
      <c r="G27" s="106" t="s">
        <v>84</v>
      </c>
      <c r="H27" s="106">
        <v>1</v>
      </c>
      <c r="I27" s="108">
        <v>0</v>
      </c>
      <c r="J27" s="108">
        <v>1</v>
      </c>
      <c r="K27" s="107" t="s">
        <v>207</v>
      </c>
      <c r="L27" s="109" t="s">
        <v>258</v>
      </c>
      <c r="M27" s="109"/>
      <c r="N27" s="109" t="s">
        <v>359</v>
      </c>
    </row>
    <row r="28" spans="1:14" ht="18" x14ac:dyDescent="0.25">
      <c r="A28" s="195" t="s">
        <v>283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7"/>
    </row>
    <row r="29" spans="1:14" ht="71.25" x14ac:dyDescent="0.25">
      <c r="A29" s="110" t="s">
        <v>284</v>
      </c>
      <c r="B29" s="107" t="s">
        <v>285</v>
      </c>
      <c r="C29" s="100" t="s">
        <v>187</v>
      </c>
      <c r="D29" s="107" t="s">
        <v>286</v>
      </c>
      <c r="E29" s="189" t="s">
        <v>360</v>
      </c>
      <c r="F29" s="107" t="s">
        <v>287</v>
      </c>
      <c r="G29" s="106" t="s">
        <v>84</v>
      </c>
      <c r="H29" s="106">
        <v>1</v>
      </c>
      <c r="I29" s="108">
        <v>0</v>
      </c>
      <c r="J29" s="108">
        <v>1</v>
      </c>
      <c r="K29" s="107" t="s">
        <v>207</v>
      </c>
      <c r="L29" s="107" t="s">
        <v>288</v>
      </c>
      <c r="M29" s="109"/>
      <c r="N29" s="109" t="s">
        <v>356</v>
      </c>
    </row>
    <row r="30" spans="1:14" ht="15" customHeight="1" x14ac:dyDescent="0.25">
      <c r="A30" s="14" t="s">
        <v>16</v>
      </c>
      <c r="B30" s="15"/>
      <c r="C30" s="13"/>
      <c r="D30" s="13"/>
      <c r="E30" s="13"/>
      <c r="F30" s="16"/>
      <c r="G30" s="16"/>
      <c r="H30" s="17">
        <f>SUM(H24:H29)</f>
        <v>5</v>
      </c>
      <c r="I30" s="17">
        <f>SUM(I24:I29)</f>
        <v>0</v>
      </c>
      <c r="J30" s="17">
        <f>SUM(J24:J29)</f>
        <v>5</v>
      </c>
      <c r="K30" s="18"/>
      <c r="L30" s="41"/>
      <c r="M30" s="19"/>
      <c r="N30" s="109" t="s">
        <v>357</v>
      </c>
    </row>
    <row r="31" spans="1:14" ht="15" customHeight="1" x14ac:dyDescent="0.25">
      <c r="A31" s="190" t="s">
        <v>0</v>
      </c>
      <c r="B31" s="191"/>
      <c r="C31" s="191"/>
      <c r="D31" s="191"/>
      <c r="E31" s="191"/>
      <c r="F31" s="191"/>
      <c r="G31" s="191"/>
      <c r="H31" s="192"/>
      <c r="I31" s="23"/>
      <c r="J31" s="23"/>
      <c r="K31" s="1"/>
      <c r="L31" s="55"/>
      <c r="M31" s="2"/>
      <c r="N31" s="136" t="s">
        <v>358</v>
      </c>
    </row>
    <row r="32" spans="1:14" ht="15" customHeight="1" x14ac:dyDescent="0.25">
      <c r="A32" s="190" t="s">
        <v>1</v>
      </c>
      <c r="B32" s="191"/>
      <c r="C32" s="191"/>
      <c r="D32" s="191"/>
      <c r="E32" s="191"/>
      <c r="F32" s="191"/>
      <c r="G32" s="191"/>
      <c r="H32" s="192"/>
      <c r="I32" s="23"/>
      <c r="J32" s="23"/>
      <c r="K32" s="1"/>
      <c r="L32" s="55"/>
      <c r="M32" s="2"/>
      <c r="N32" s="109" t="s">
        <v>359</v>
      </c>
    </row>
    <row r="33" spans="1:14" x14ac:dyDescent="0.25">
      <c r="A33" s="190" t="s">
        <v>22</v>
      </c>
      <c r="B33" s="191"/>
      <c r="C33" s="191"/>
      <c r="D33" s="191"/>
      <c r="E33" s="191"/>
      <c r="F33" s="191"/>
      <c r="G33" s="191"/>
      <c r="H33" s="192"/>
      <c r="I33" s="23"/>
      <c r="J33" s="23"/>
      <c r="K33" s="1"/>
      <c r="L33" s="55"/>
      <c r="M33" s="2"/>
      <c r="N33" s="2"/>
    </row>
    <row r="34" spans="1:14" ht="15" customHeight="1" x14ac:dyDescent="0.25">
      <c r="A34" s="190" t="s">
        <v>280</v>
      </c>
      <c r="B34" s="191"/>
      <c r="C34" s="191"/>
      <c r="D34" s="191"/>
      <c r="E34" s="191"/>
      <c r="F34" s="191"/>
      <c r="G34" s="191"/>
      <c r="H34" s="192"/>
      <c r="I34" s="23"/>
      <c r="J34" s="23"/>
      <c r="K34" s="1"/>
      <c r="L34" s="55"/>
      <c r="M34" s="2"/>
      <c r="N34" s="2"/>
    </row>
    <row r="35" spans="1:14" x14ac:dyDescent="0.25">
      <c r="A35" s="3" t="s">
        <v>13</v>
      </c>
      <c r="B35" s="3"/>
      <c r="C35" s="4"/>
      <c r="D35" s="4"/>
      <c r="E35" s="4"/>
      <c r="F35" s="5"/>
      <c r="G35" s="4"/>
      <c r="H35" s="6"/>
      <c r="I35" s="6"/>
      <c r="J35" s="6"/>
      <c r="K35" s="7"/>
      <c r="L35" s="30"/>
      <c r="M35" s="2"/>
      <c r="N35" s="2"/>
    </row>
    <row r="36" spans="1:14" ht="39" customHeight="1" x14ac:dyDescent="0.25">
      <c r="A36" s="32" t="s">
        <v>63</v>
      </c>
      <c r="B36" s="32" t="s">
        <v>64</v>
      </c>
      <c r="C36" s="32" t="s">
        <v>2</v>
      </c>
      <c r="D36" s="32" t="s">
        <v>3</v>
      </c>
      <c r="E36" s="32" t="s">
        <v>4</v>
      </c>
      <c r="F36" s="32" t="s">
        <v>60</v>
      </c>
      <c r="G36" s="9" t="s">
        <v>7</v>
      </c>
      <c r="H36" s="9" t="s">
        <v>5</v>
      </c>
      <c r="I36" s="9" t="s">
        <v>8</v>
      </c>
      <c r="J36" s="9" t="s">
        <v>14</v>
      </c>
      <c r="K36" s="9" t="s">
        <v>6</v>
      </c>
      <c r="L36" s="33" t="s">
        <v>15</v>
      </c>
      <c r="M36" s="10" t="s">
        <v>9</v>
      </c>
      <c r="N36" s="10" t="s">
        <v>10</v>
      </c>
    </row>
    <row r="37" spans="1:14" x14ac:dyDescent="0.25">
      <c r="A37" s="8"/>
      <c r="B37" s="8"/>
      <c r="C37" s="8"/>
      <c r="D37" s="8"/>
      <c r="E37" s="8"/>
      <c r="F37" s="8"/>
      <c r="G37" s="11"/>
      <c r="H37" s="11"/>
      <c r="I37" s="11"/>
      <c r="J37" s="11"/>
      <c r="K37" s="11"/>
      <c r="L37" s="35"/>
      <c r="M37" s="12"/>
      <c r="N37" s="12"/>
    </row>
    <row r="38" spans="1:14" ht="71.25" x14ac:dyDescent="0.25">
      <c r="A38" s="64" t="s">
        <v>23</v>
      </c>
      <c r="B38" s="65" t="s">
        <v>25</v>
      </c>
      <c r="C38" s="66" t="s">
        <v>24</v>
      </c>
      <c r="D38" s="152" t="s">
        <v>290</v>
      </c>
      <c r="E38" s="67" t="s">
        <v>361</v>
      </c>
      <c r="F38" s="61" t="s">
        <v>25</v>
      </c>
      <c r="G38" s="61" t="s">
        <v>20</v>
      </c>
      <c r="H38" s="61">
        <v>35</v>
      </c>
      <c r="I38" s="67">
        <v>1</v>
      </c>
      <c r="J38" s="67">
        <v>36</v>
      </c>
      <c r="K38" s="20" t="s">
        <v>12</v>
      </c>
      <c r="L38" s="66" t="s">
        <v>26</v>
      </c>
      <c r="M38" s="43" t="s">
        <v>268</v>
      </c>
      <c r="N38" s="62">
        <v>500</v>
      </c>
    </row>
    <row r="39" spans="1:14" ht="71.25" x14ac:dyDescent="0.25">
      <c r="A39" s="64" t="s">
        <v>23</v>
      </c>
      <c r="B39" s="65" t="s">
        <v>25</v>
      </c>
      <c r="C39" s="66" t="s">
        <v>24</v>
      </c>
      <c r="D39" s="152" t="s">
        <v>291</v>
      </c>
      <c r="E39" s="67" t="s">
        <v>361</v>
      </c>
      <c r="F39" s="61" t="s">
        <v>25</v>
      </c>
      <c r="G39" s="61" t="s">
        <v>20</v>
      </c>
      <c r="H39" s="61">
        <v>35</v>
      </c>
      <c r="I39" s="67">
        <v>1</v>
      </c>
      <c r="J39" s="67">
        <v>33</v>
      </c>
      <c r="K39" s="20" t="s">
        <v>12</v>
      </c>
      <c r="L39" s="66" t="s">
        <v>27</v>
      </c>
      <c r="M39" s="43" t="s">
        <v>268</v>
      </c>
      <c r="N39" s="62">
        <v>500</v>
      </c>
    </row>
    <row r="40" spans="1:14" ht="15.75" x14ac:dyDescent="0.25">
      <c r="A40" s="68" t="s">
        <v>72</v>
      </c>
      <c r="B40" s="198" t="s">
        <v>337</v>
      </c>
      <c r="C40" s="199"/>
      <c r="D40" s="200"/>
      <c r="E40" s="67"/>
      <c r="F40" s="61"/>
      <c r="G40" s="61"/>
      <c r="H40" s="61"/>
      <c r="I40" s="67"/>
      <c r="J40" s="67"/>
      <c r="K40" s="151"/>
      <c r="L40" s="151"/>
      <c r="M40" s="73" t="s">
        <v>218</v>
      </c>
      <c r="N40" s="62">
        <v>150</v>
      </c>
    </row>
    <row r="41" spans="1:14" ht="71.25" x14ac:dyDescent="0.25">
      <c r="A41" s="64" t="s">
        <v>23</v>
      </c>
      <c r="B41" s="65" t="s">
        <v>66</v>
      </c>
      <c r="C41" s="66" t="s">
        <v>24</v>
      </c>
      <c r="D41" s="61" t="s">
        <v>28</v>
      </c>
      <c r="E41" s="67" t="s">
        <v>361</v>
      </c>
      <c r="F41" s="24" t="s">
        <v>17</v>
      </c>
      <c r="G41" s="61" t="s">
        <v>20</v>
      </c>
      <c r="H41" s="67">
        <v>34</v>
      </c>
      <c r="I41" s="67">
        <v>1</v>
      </c>
      <c r="J41" s="67">
        <v>30</v>
      </c>
      <c r="K41" s="20" t="s">
        <v>12</v>
      </c>
      <c r="L41" s="66" t="s">
        <v>51</v>
      </c>
      <c r="M41" s="43" t="s">
        <v>268</v>
      </c>
      <c r="N41" s="62">
        <v>500</v>
      </c>
    </row>
    <row r="42" spans="1:14" ht="71.25" x14ac:dyDescent="0.25">
      <c r="A42" s="64" t="s">
        <v>23</v>
      </c>
      <c r="B42" s="65" t="s">
        <v>66</v>
      </c>
      <c r="C42" s="66" t="s">
        <v>24</v>
      </c>
      <c r="D42" s="61" t="s">
        <v>28</v>
      </c>
      <c r="E42" s="67" t="s">
        <v>361</v>
      </c>
      <c r="F42" s="24" t="s">
        <v>17</v>
      </c>
      <c r="G42" s="61" t="s">
        <v>52</v>
      </c>
      <c r="H42" s="67">
        <v>35</v>
      </c>
      <c r="I42" s="67">
        <v>1</v>
      </c>
      <c r="J42" s="67">
        <v>22</v>
      </c>
      <c r="K42" s="20" t="s">
        <v>12</v>
      </c>
      <c r="L42" s="66" t="s">
        <v>41</v>
      </c>
      <c r="M42" s="43" t="s">
        <v>268</v>
      </c>
      <c r="N42" s="62">
        <v>500</v>
      </c>
    </row>
    <row r="43" spans="1:14" ht="71.25" x14ac:dyDescent="0.25">
      <c r="A43" s="64" t="s">
        <v>23</v>
      </c>
      <c r="B43" s="65" t="s">
        <v>66</v>
      </c>
      <c r="C43" s="66" t="s">
        <v>24</v>
      </c>
      <c r="D43" s="61" t="s">
        <v>28</v>
      </c>
      <c r="E43" s="67" t="s">
        <v>361</v>
      </c>
      <c r="F43" s="24" t="s">
        <v>17</v>
      </c>
      <c r="G43" s="61" t="s">
        <v>52</v>
      </c>
      <c r="H43" s="67">
        <v>35</v>
      </c>
      <c r="I43" s="67">
        <v>1</v>
      </c>
      <c r="J43" s="67">
        <v>31</v>
      </c>
      <c r="K43" s="20" t="s">
        <v>12</v>
      </c>
      <c r="L43" s="66" t="s">
        <v>53</v>
      </c>
      <c r="M43" s="43" t="s">
        <v>268</v>
      </c>
      <c r="N43" s="62">
        <v>500</v>
      </c>
    </row>
    <row r="44" spans="1:14" ht="71.25" x14ac:dyDescent="0.25">
      <c r="A44" s="64" t="s">
        <v>23</v>
      </c>
      <c r="B44" s="65" t="s">
        <v>66</v>
      </c>
      <c r="C44" s="66" t="s">
        <v>24</v>
      </c>
      <c r="D44" s="61" t="s">
        <v>28</v>
      </c>
      <c r="E44" s="67" t="s">
        <v>361</v>
      </c>
      <c r="F44" s="24" t="s">
        <v>17</v>
      </c>
      <c r="G44" s="61" t="s">
        <v>54</v>
      </c>
      <c r="H44" s="67">
        <v>35</v>
      </c>
      <c r="I44" s="67">
        <v>1</v>
      </c>
      <c r="J44" s="67">
        <v>31</v>
      </c>
      <c r="K44" s="20" t="s">
        <v>12</v>
      </c>
      <c r="L44" s="66" t="s">
        <v>230</v>
      </c>
      <c r="M44" s="43" t="s">
        <v>268</v>
      </c>
      <c r="N44" s="62">
        <v>500</v>
      </c>
    </row>
    <row r="45" spans="1:14" ht="71.25" x14ac:dyDescent="0.25">
      <c r="A45" s="64" t="s">
        <v>23</v>
      </c>
      <c r="B45" s="65" t="s">
        <v>66</v>
      </c>
      <c r="C45" s="66" t="s">
        <v>24</v>
      </c>
      <c r="D45" s="61" t="s">
        <v>28</v>
      </c>
      <c r="E45" s="67" t="s">
        <v>361</v>
      </c>
      <c r="F45" s="24" t="s">
        <v>19</v>
      </c>
      <c r="G45" s="61" t="s">
        <v>20</v>
      </c>
      <c r="H45" s="67">
        <v>35</v>
      </c>
      <c r="I45" s="67">
        <v>1</v>
      </c>
      <c r="J45" s="67">
        <v>31</v>
      </c>
      <c r="K45" s="20" t="s">
        <v>12</v>
      </c>
      <c r="L45" s="66" t="s">
        <v>231</v>
      </c>
      <c r="M45" s="43" t="s">
        <v>268</v>
      </c>
      <c r="N45" s="62">
        <v>500</v>
      </c>
    </row>
    <row r="46" spans="1:14" ht="71.25" x14ac:dyDescent="0.25">
      <c r="A46" s="64" t="s">
        <v>23</v>
      </c>
      <c r="B46" s="65" t="s">
        <v>66</v>
      </c>
      <c r="C46" s="66" t="s">
        <v>24</v>
      </c>
      <c r="D46" s="61" t="s">
        <v>28</v>
      </c>
      <c r="E46" s="67" t="s">
        <v>361</v>
      </c>
      <c r="F46" s="24" t="s">
        <v>18</v>
      </c>
      <c r="G46" s="61" t="s">
        <v>20</v>
      </c>
      <c r="H46" s="67">
        <v>35</v>
      </c>
      <c r="I46" s="152">
        <v>0</v>
      </c>
      <c r="J46" s="152">
        <v>0</v>
      </c>
      <c r="K46" s="20" t="s">
        <v>12</v>
      </c>
      <c r="L46" s="66" t="s">
        <v>40</v>
      </c>
      <c r="M46" s="157" t="s">
        <v>320</v>
      </c>
      <c r="N46" s="62">
        <v>0</v>
      </c>
    </row>
    <row r="47" spans="1:14" ht="71.25" x14ac:dyDescent="0.25">
      <c r="A47" s="64" t="s">
        <v>23</v>
      </c>
      <c r="B47" s="65" t="s">
        <v>68</v>
      </c>
      <c r="C47" s="66" t="s">
        <v>24</v>
      </c>
      <c r="D47" s="61" t="s">
        <v>28</v>
      </c>
      <c r="E47" s="67" t="s">
        <v>361</v>
      </c>
      <c r="F47" s="24" t="s">
        <v>17</v>
      </c>
      <c r="G47" s="61" t="s">
        <v>20</v>
      </c>
      <c r="H47" s="67">
        <v>35</v>
      </c>
      <c r="I47" s="67">
        <v>1</v>
      </c>
      <c r="J47" s="67">
        <v>27</v>
      </c>
      <c r="K47" s="20" t="s">
        <v>12</v>
      </c>
      <c r="L47" s="66" t="s">
        <v>45</v>
      </c>
      <c r="M47" s="43" t="s">
        <v>268</v>
      </c>
      <c r="N47" s="62">
        <v>500</v>
      </c>
    </row>
    <row r="48" spans="1:14" ht="71.25" x14ac:dyDescent="0.25">
      <c r="A48" s="64" t="s">
        <v>23</v>
      </c>
      <c r="B48" s="65" t="s">
        <v>68</v>
      </c>
      <c r="C48" s="66" t="s">
        <v>24</v>
      </c>
      <c r="D48" s="61" t="s">
        <v>28</v>
      </c>
      <c r="E48" s="67" t="s">
        <v>361</v>
      </c>
      <c r="F48" s="24" t="s">
        <v>17</v>
      </c>
      <c r="G48" s="61" t="s">
        <v>20</v>
      </c>
      <c r="H48" s="67">
        <v>35</v>
      </c>
      <c r="I48" s="67">
        <v>1</v>
      </c>
      <c r="J48" s="67">
        <v>29</v>
      </c>
      <c r="K48" s="20" t="s">
        <v>12</v>
      </c>
      <c r="L48" s="66" t="s">
        <v>46</v>
      </c>
      <c r="M48" s="43" t="s">
        <v>268</v>
      </c>
      <c r="N48" s="62">
        <v>500</v>
      </c>
    </row>
    <row r="49" spans="1:14" ht="71.25" x14ac:dyDescent="0.25">
      <c r="A49" s="64" t="s">
        <v>23</v>
      </c>
      <c r="B49" s="65" t="s">
        <v>68</v>
      </c>
      <c r="C49" s="66" t="s">
        <v>24</v>
      </c>
      <c r="D49" s="61" t="s">
        <v>28</v>
      </c>
      <c r="E49" s="67" t="s">
        <v>361</v>
      </c>
      <c r="F49" s="24" t="s">
        <v>17</v>
      </c>
      <c r="G49" s="61" t="s">
        <v>20</v>
      </c>
      <c r="H49" s="67">
        <v>35</v>
      </c>
      <c r="I49" s="67">
        <v>1</v>
      </c>
      <c r="J49" s="67">
        <v>28</v>
      </c>
      <c r="K49" s="20" t="s">
        <v>12</v>
      </c>
      <c r="L49" s="66" t="s">
        <v>47</v>
      </c>
      <c r="M49" s="43" t="s">
        <v>268</v>
      </c>
      <c r="N49" s="62">
        <v>500</v>
      </c>
    </row>
    <row r="50" spans="1:14" ht="71.25" x14ac:dyDescent="0.25">
      <c r="A50" s="64" t="s">
        <v>23</v>
      </c>
      <c r="B50" s="65" t="s">
        <v>68</v>
      </c>
      <c r="C50" s="66" t="s">
        <v>24</v>
      </c>
      <c r="D50" s="61" t="s">
        <v>28</v>
      </c>
      <c r="E50" s="67" t="s">
        <v>361</v>
      </c>
      <c r="F50" s="24" t="s">
        <v>17</v>
      </c>
      <c r="G50" s="61" t="s">
        <v>20</v>
      </c>
      <c r="H50" s="67">
        <v>35</v>
      </c>
      <c r="I50" s="67">
        <v>1</v>
      </c>
      <c r="J50" s="67">
        <v>22</v>
      </c>
      <c r="K50" s="20" t="s">
        <v>12</v>
      </c>
      <c r="L50" s="66" t="s">
        <v>48</v>
      </c>
      <c r="M50" s="43" t="s">
        <v>268</v>
      </c>
      <c r="N50" s="62">
        <v>500</v>
      </c>
    </row>
    <row r="51" spans="1:14" ht="71.25" x14ac:dyDescent="0.25">
      <c r="A51" s="64" t="s">
        <v>23</v>
      </c>
      <c r="B51" s="65" t="s">
        <v>68</v>
      </c>
      <c r="C51" s="66" t="s">
        <v>24</v>
      </c>
      <c r="D51" s="61" t="s">
        <v>28</v>
      </c>
      <c r="E51" s="67" t="s">
        <v>361</v>
      </c>
      <c r="F51" s="24" t="s">
        <v>18</v>
      </c>
      <c r="G51" s="61" t="s">
        <v>20</v>
      </c>
      <c r="H51" s="67">
        <v>35</v>
      </c>
      <c r="I51" s="152">
        <v>0</v>
      </c>
      <c r="J51" s="152">
        <v>0</v>
      </c>
      <c r="K51" s="20" t="s">
        <v>12</v>
      </c>
      <c r="L51" s="66" t="s">
        <v>44</v>
      </c>
      <c r="M51" s="157" t="s">
        <v>320</v>
      </c>
      <c r="N51" s="62">
        <v>0</v>
      </c>
    </row>
    <row r="52" spans="1:14" ht="71.25" x14ac:dyDescent="0.25">
      <c r="A52" s="64" t="s">
        <v>23</v>
      </c>
      <c r="B52" s="65" t="s">
        <v>73</v>
      </c>
      <c r="C52" s="66" t="s">
        <v>24</v>
      </c>
      <c r="D52" s="61" t="s">
        <v>28</v>
      </c>
      <c r="E52" s="67" t="s">
        <v>361</v>
      </c>
      <c r="F52" s="24" t="s">
        <v>71</v>
      </c>
      <c r="G52" s="61" t="s">
        <v>20</v>
      </c>
      <c r="H52" s="67">
        <v>35</v>
      </c>
      <c r="I52" s="67">
        <v>1</v>
      </c>
      <c r="J52" s="67">
        <v>24</v>
      </c>
      <c r="K52" s="20" t="s">
        <v>12</v>
      </c>
      <c r="L52" s="66" t="s">
        <v>232</v>
      </c>
      <c r="M52" s="43" t="s">
        <v>268</v>
      </c>
      <c r="N52" s="62">
        <v>500</v>
      </c>
    </row>
    <row r="53" spans="1:14" ht="71.25" x14ac:dyDescent="0.25">
      <c r="A53" s="64" t="s">
        <v>23</v>
      </c>
      <c r="B53" s="65" t="s">
        <v>69</v>
      </c>
      <c r="C53" s="66" t="s">
        <v>24</v>
      </c>
      <c r="D53" s="61" t="s">
        <v>28</v>
      </c>
      <c r="E53" s="67" t="s">
        <v>361</v>
      </c>
      <c r="F53" s="24" t="s">
        <v>17</v>
      </c>
      <c r="G53" s="61" t="s">
        <v>20</v>
      </c>
      <c r="H53" s="67">
        <v>35</v>
      </c>
      <c r="I53" s="67">
        <v>1</v>
      </c>
      <c r="J53" s="67">
        <v>26</v>
      </c>
      <c r="K53" s="20" t="s">
        <v>12</v>
      </c>
      <c r="L53" s="66" t="s">
        <v>233</v>
      </c>
      <c r="M53" s="43" t="s">
        <v>268</v>
      </c>
      <c r="N53" s="62">
        <v>500</v>
      </c>
    </row>
    <row r="54" spans="1:14" ht="71.25" x14ac:dyDescent="0.25">
      <c r="A54" s="64" t="s">
        <v>23</v>
      </c>
      <c r="B54" s="65" t="s">
        <v>69</v>
      </c>
      <c r="C54" s="66" t="s">
        <v>24</v>
      </c>
      <c r="D54" s="61" t="s">
        <v>28</v>
      </c>
      <c r="E54" s="67" t="s">
        <v>361</v>
      </c>
      <c r="F54" s="24" t="s">
        <v>17</v>
      </c>
      <c r="G54" s="61" t="s">
        <v>20</v>
      </c>
      <c r="H54" s="67">
        <v>35</v>
      </c>
      <c r="I54" s="67">
        <v>1</v>
      </c>
      <c r="J54" s="67">
        <v>26</v>
      </c>
      <c r="K54" s="20" t="s">
        <v>12</v>
      </c>
      <c r="L54" s="66" t="s">
        <v>234</v>
      </c>
      <c r="M54" s="43" t="s">
        <v>268</v>
      </c>
      <c r="N54" s="62">
        <v>500</v>
      </c>
    </row>
    <row r="55" spans="1:14" ht="71.25" x14ac:dyDescent="0.25">
      <c r="A55" s="64" t="s">
        <v>23</v>
      </c>
      <c r="B55" s="65" t="s">
        <v>69</v>
      </c>
      <c r="C55" s="66" t="s">
        <v>24</v>
      </c>
      <c r="D55" s="61" t="s">
        <v>28</v>
      </c>
      <c r="E55" s="67" t="s">
        <v>361</v>
      </c>
      <c r="F55" s="24" t="s">
        <v>17</v>
      </c>
      <c r="G55" s="61" t="s">
        <v>20</v>
      </c>
      <c r="H55" s="67">
        <v>35</v>
      </c>
      <c r="I55" s="67">
        <v>1</v>
      </c>
      <c r="J55" s="67">
        <v>28</v>
      </c>
      <c r="K55" s="20" t="s">
        <v>12</v>
      </c>
      <c r="L55" s="66" t="s">
        <v>59</v>
      </c>
      <c r="M55" s="43" t="s">
        <v>268</v>
      </c>
      <c r="N55" s="62">
        <v>500</v>
      </c>
    </row>
    <row r="56" spans="1:14" ht="72" x14ac:dyDescent="0.25">
      <c r="A56" s="64" t="s">
        <v>23</v>
      </c>
      <c r="B56" s="65" t="s">
        <v>69</v>
      </c>
      <c r="C56" s="66" t="s">
        <v>24</v>
      </c>
      <c r="D56" s="61" t="s">
        <v>28</v>
      </c>
      <c r="E56" s="67" t="s">
        <v>361</v>
      </c>
      <c r="F56" s="24" t="s">
        <v>17</v>
      </c>
      <c r="G56" s="61" t="s">
        <v>20</v>
      </c>
      <c r="H56" s="67">
        <v>35</v>
      </c>
      <c r="I56" s="67">
        <v>1</v>
      </c>
      <c r="J56" s="67">
        <v>27</v>
      </c>
      <c r="K56" s="20" t="s">
        <v>12</v>
      </c>
      <c r="L56" s="66" t="s">
        <v>293</v>
      </c>
      <c r="M56" s="43" t="s">
        <v>268</v>
      </c>
      <c r="N56" s="62">
        <v>500</v>
      </c>
    </row>
    <row r="57" spans="1:14" ht="15.75" x14ac:dyDescent="0.25">
      <c r="A57" s="68" t="s">
        <v>72</v>
      </c>
      <c r="B57" s="198" t="s">
        <v>338</v>
      </c>
      <c r="C57" s="199"/>
      <c r="D57" s="200"/>
      <c r="E57" s="67"/>
      <c r="F57" s="24"/>
      <c r="G57" s="61"/>
      <c r="H57" s="67"/>
      <c r="I57" s="67"/>
      <c r="J57" s="67"/>
      <c r="K57" s="151"/>
      <c r="L57" s="151"/>
      <c r="M57" s="69" t="s">
        <v>294</v>
      </c>
      <c r="N57" s="62">
        <v>150</v>
      </c>
    </row>
    <row r="58" spans="1:14" ht="71.25" x14ac:dyDescent="0.25">
      <c r="A58" s="64" t="s">
        <v>23</v>
      </c>
      <c r="B58" s="65" t="s">
        <v>65</v>
      </c>
      <c r="C58" s="66" t="s">
        <v>24</v>
      </c>
      <c r="D58" s="60" t="s">
        <v>86</v>
      </c>
      <c r="E58" s="67" t="s">
        <v>361</v>
      </c>
      <c r="F58" s="24" t="s">
        <v>71</v>
      </c>
      <c r="G58" s="61" t="s">
        <v>20</v>
      </c>
      <c r="H58" s="67">
        <v>35</v>
      </c>
      <c r="I58" s="67">
        <v>1</v>
      </c>
      <c r="J58" s="67">
        <v>25</v>
      </c>
      <c r="K58" s="20" t="s">
        <v>12</v>
      </c>
      <c r="L58" s="66" t="s">
        <v>31</v>
      </c>
      <c r="M58" s="43" t="s">
        <v>268</v>
      </c>
      <c r="N58" s="62">
        <v>500</v>
      </c>
    </row>
    <row r="59" spans="1:14" ht="71.25" x14ac:dyDescent="0.25">
      <c r="A59" s="64" t="s">
        <v>23</v>
      </c>
      <c r="B59" s="65" t="s">
        <v>65</v>
      </c>
      <c r="C59" s="66" t="s">
        <v>38</v>
      </c>
      <c r="D59" s="60" t="s">
        <v>86</v>
      </c>
      <c r="E59" s="67" t="s">
        <v>361</v>
      </c>
      <c r="F59" s="24" t="s">
        <v>71</v>
      </c>
      <c r="G59" s="61" t="s">
        <v>20</v>
      </c>
      <c r="H59" s="67">
        <v>35</v>
      </c>
      <c r="I59" s="67">
        <v>1</v>
      </c>
      <c r="J59" s="67">
        <v>43</v>
      </c>
      <c r="K59" s="20" t="s">
        <v>12</v>
      </c>
      <c r="L59" s="66" t="s">
        <v>33</v>
      </c>
      <c r="M59" s="43" t="s">
        <v>268</v>
      </c>
      <c r="N59" s="62">
        <v>500</v>
      </c>
    </row>
    <row r="60" spans="1:14" ht="71.25" x14ac:dyDescent="0.25">
      <c r="A60" s="64" t="s">
        <v>23</v>
      </c>
      <c r="B60" s="53" t="s">
        <v>198</v>
      </c>
      <c r="C60" s="66" t="s">
        <v>24</v>
      </c>
      <c r="D60" s="60" t="s">
        <v>86</v>
      </c>
      <c r="E60" s="67" t="s">
        <v>361</v>
      </c>
      <c r="F60" s="24" t="s">
        <v>19</v>
      </c>
      <c r="G60" s="61" t="s">
        <v>20</v>
      </c>
      <c r="H60" s="67">
        <v>35</v>
      </c>
      <c r="I60" s="152">
        <v>0</v>
      </c>
      <c r="J60" s="152">
        <v>0</v>
      </c>
      <c r="K60" s="20" t="s">
        <v>12</v>
      </c>
      <c r="L60" s="118" t="s">
        <v>260</v>
      </c>
      <c r="M60" s="157" t="s">
        <v>320</v>
      </c>
      <c r="N60" s="62">
        <v>0</v>
      </c>
    </row>
    <row r="61" spans="1:14" ht="71.25" x14ac:dyDescent="0.25">
      <c r="A61" s="64" t="s">
        <v>23</v>
      </c>
      <c r="B61" s="53" t="s">
        <v>199</v>
      </c>
      <c r="C61" s="66" t="s">
        <v>24</v>
      </c>
      <c r="D61" s="60" t="s">
        <v>86</v>
      </c>
      <c r="E61" s="67" t="s">
        <v>361</v>
      </c>
      <c r="F61" s="24" t="s">
        <v>71</v>
      </c>
      <c r="G61" s="61" t="s">
        <v>20</v>
      </c>
      <c r="H61" s="67">
        <v>35</v>
      </c>
      <c r="I61" s="152">
        <v>0</v>
      </c>
      <c r="J61" s="152">
        <v>0</v>
      </c>
      <c r="K61" s="20" t="s">
        <v>12</v>
      </c>
      <c r="L61" s="66" t="s">
        <v>36</v>
      </c>
      <c r="M61" s="157" t="s">
        <v>320</v>
      </c>
      <c r="N61" s="62">
        <v>0</v>
      </c>
    </row>
    <row r="62" spans="1:14" ht="71.25" x14ac:dyDescent="0.25">
      <c r="A62" s="64" t="s">
        <v>23</v>
      </c>
      <c r="B62" s="53" t="s">
        <v>199</v>
      </c>
      <c r="C62" s="66" t="s">
        <v>24</v>
      </c>
      <c r="D62" s="60" t="s">
        <v>86</v>
      </c>
      <c r="E62" s="67" t="s">
        <v>361</v>
      </c>
      <c r="F62" s="24" t="s">
        <v>71</v>
      </c>
      <c r="G62" s="61" t="s">
        <v>20</v>
      </c>
      <c r="H62" s="67">
        <v>35</v>
      </c>
      <c r="I62" s="152">
        <v>0</v>
      </c>
      <c r="J62" s="152">
        <v>0</v>
      </c>
      <c r="K62" s="20" t="s">
        <v>12</v>
      </c>
      <c r="L62" s="66" t="s">
        <v>37</v>
      </c>
      <c r="M62" s="157" t="s">
        <v>320</v>
      </c>
      <c r="N62" s="62">
        <v>0</v>
      </c>
    </row>
    <row r="63" spans="1:14" ht="71.25" x14ac:dyDescent="0.25">
      <c r="A63" s="64" t="s">
        <v>23</v>
      </c>
      <c r="B63" s="53" t="s">
        <v>74</v>
      </c>
      <c r="C63" s="66" t="s">
        <v>38</v>
      </c>
      <c r="D63" s="60" t="s">
        <v>86</v>
      </c>
      <c r="E63" s="67" t="s">
        <v>361</v>
      </c>
      <c r="F63" s="24" t="s">
        <v>71</v>
      </c>
      <c r="G63" s="61" t="s">
        <v>20</v>
      </c>
      <c r="H63" s="67">
        <v>35</v>
      </c>
      <c r="I63" s="67">
        <v>1</v>
      </c>
      <c r="J63" s="67">
        <v>20</v>
      </c>
      <c r="K63" s="20" t="s">
        <v>12</v>
      </c>
      <c r="L63" s="66" t="s">
        <v>39</v>
      </c>
      <c r="M63" s="43" t="s">
        <v>268</v>
      </c>
      <c r="N63" s="62">
        <v>500</v>
      </c>
    </row>
    <row r="64" spans="1:14" ht="72" x14ac:dyDescent="0.25">
      <c r="A64" s="64" t="s">
        <v>23</v>
      </c>
      <c r="B64" s="53" t="s">
        <v>75</v>
      </c>
      <c r="C64" s="66" t="s">
        <v>24</v>
      </c>
      <c r="D64" s="60" t="s">
        <v>86</v>
      </c>
      <c r="E64" s="67" t="s">
        <v>361</v>
      </c>
      <c r="F64" s="24" t="s">
        <v>19</v>
      </c>
      <c r="G64" s="61" t="s">
        <v>20</v>
      </c>
      <c r="H64" s="67">
        <v>35</v>
      </c>
      <c r="I64" s="67">
        <v>1</v>
      </c>
      <c r="J64" s="67">
        <v>23</v>
      </c>
      <c r="K64" s="20" t="s">
        <v>12</v>
      </c>
      <c r="L64" s="66" t="s">
        <v>235</v>
      </c>
      <c r="M64" s="43" t="s">
        <v>268</v>
      </c>
      <c r="N64" s="62">
        <v>500</v>
      </c>
    </row>
    <row r="65" spans="1:18" ht="71.25" x14ac:dyDescent="0.25">
      <c r="A65" s="64" t="s">
        <v>23</v>
      </c>
      <c r="B65" s="53" t="s">
        <v>67</v>
      </c>
      <c r="C65" s="66" t="s">
        <v>24</v>
      </c>
      <c r="D65" s="60" t="s">
        <v>86</v>
      </c>
      <c r="E65" s="67" t="s">
        <v>361</v>
      </c>
      <c r="F65" s="24" t="s">
        <v>71</v>
      </c>
      <c r="G65" s="61" t="s">
        <v>20</v>
      </c>
      <c r="H65" s="67">
        <v>35</v>
      </c>
      <c r="I65" s="67">
        <v>1</v>
      </c>
      <c r="J65" s="67">
        <v>22</v>
      </c>
      <c r="K65" s="20" t="s">
        <v>12</v>
      </c>
      <c r="L65" s="66" t="s">
        <v>43</v>
      </c>
      <c r="M65" s="43" t="s">
        <v>268</v>
      </c>
      <c r="N65" s="62">
        <v>500</v>
      </c>
    </row>
    <row r="66" spans="1:18" ht="71.25" x14ac:dyDescent="0.25">
      <c r="A66" s="64" t="s">
        <v>23</v>
      </c>
      <c r="B66" s="53" t="s">
        <v>78</v>
      </c>
      <c r="C66" s="66" t="s">
        <v>24</v>
      </c>
      <c r="D66" s="60" t="s">
        <v>86</v>
      </c>
      <c r="E66" s="67" t="s">
        <v>361</v>
      </c>
      <c r="F66" s="24" t="s">
        <v>18</v>
      </c>
      <c r="G66" s="61" t="s">
        <v>20</v>
      </c>
      <c r="H66" s="67">
        <v>35</v>
      </c>
      <c r="I66" s="67">
        <v>1</v>
      </c>
      <c r="J66" s="67">
        <v>22</v>
      </c>
      <c r="K66" s="20" t="s">
        <v>12</v>
      </c>
      <c r="L66" s="118" t="s">
        <v>236</v>
      </c>
      <c r="M66" s="43" t="s">
        <v>268</v>
      </c>
      <c r="N66" s="62">
        <v>500</v>
      </c>
    </row>
    <row r="67" spans="1:18" ht="71.25" x14ac:dyDescent="0.25">
      <c r="A67" s="64" t="s">
        <v>23</v>
      </c>
      <c r="B67" s="53" t="s">
        <v>237</v>
      </c>
      <c r="C67" s="66" t="s">
        <v>24</v>
      </c>
      <c r="D67" s="60" t="s">
        <v>86</v>
      </c>
      <c r="E67" s="67" t="s">
        <v>361</v>
      </c>
      <c r="F67" s="24" t="s">
        <v>18</v>
      </c>
      <c r="G67" s="61" t="s">
        <v>20</v>
      </c>
      <c r="H67" s="67">
        <v>35</v>
      </c>
      <c r="I67" s="67">
        <v>1</v>
      </c>
      <c r="J67" s="67">
        <v>31</v>
      </c>
      <c r="K67" s="20" t="s">
        <v>12</v>
      </c>
      <c r="L67" s="118" t="s">
        <v>238</v>
      </c>
      <c r="M67" s="43" t="s">
        <v>268</v>
      </c>
      <c r="N67" s="62">
        <v>500</v>
      </c>
    </row>
    <row r="68" spans="1:18" ht="72" x14ac:dyDescent="0.25">
      <c r="A68" s="64" t="s">
        <v>23</v>
      </c>
      <c r="B68" s="53" t="s">
        <v>76</v>
      </c>
      <c r="C68" s="66" t="s">
        <v>24</v>
      </c>
      <c r="D68" s="60" t="s">
        <v>86</v>
      </c>
      <c r="E68" s="67" t="s">
        <v>361</v>
      </c>
      <c r="F68" s="24" t="s">
        <v>18</v>
      </c>
      <c r="G68" s="61" t="s">
        <v>20</v>
      </c>
      <c r="H68" s="67">
        <v>35</v>
      </c>
      <c r="I68" s="67">
        <v>1</v>
      </c>
      <c r="J68" s="67">
        <v>29</v>
      </c>
      <c r="K68" s="20" t="s">
        <v>12</v>
      </c>
      <c r="L68" s="118" t="s">
        <v>29</v>
      </c>
      <c r="M68" s="43" t="s">
        <v>268</v>
      </c>
      <c r="N68" s="62">
        <v>500</v>
      </c>
    </row>
    <row r="69" spans="1:18" ht="71.25" x14ac:dyDescent="0.25">
      <c r="A69" s="64" t="s">
        <v>23</v>
      </c>
      <c r="B69" s="53" t="s">
        <v>77</v>
      </c>
      <c r="C69" s="66" t="s">
        <v>24</v>
      </c>
      <c r="D69" s="60" t="s">
        <v>86</v>
      </c>
      <c r="E69" s="67" t="s">
        <v>361</v>
      </c>
      <c r="F69" s="24" t="s">
        <v>18</v>
      </c>
      <c r="G69" s="61" t="s">
        <v>20</v>
      </c>
      <c r="H69" s="67">
        <v>35</v>
      </c>
      <c r="I69" s="152">
        <v>0</v>
      </c>
      <c r="J69" s="152">
        <v>0</v>
      </c>
      <c r="K69" s="20" t="s">
        <v>12</v>
      </c>
      <c r="L69" s="118" t="s">
        <v>239</v>
      </c>
      <c r="M69" s="157" t="s">
        <v>320</v>
      </c>
      <c r="N69" s="62">
        <v>0</v>
      </c>
    </row>
    <row r="70" spans="1:18" ht="72" x14ac:dyDescent="0.25">
      <c r="A70" s="64" t="s">
        <v>23</v>
      </c>
      <c r="B70" s="53" t="s">
        <v>200</v>
      </c>
      <c r="C70" s="66" t="s">
        <v>24</v>
      </c>
      <c r="D70" s="60" t="s">
        <v>86</v>
      </c>
      <c r="E70" s="67" t="s">
        <v>361</v>
      </c>
      <c r="F70" s="24" t="s">
        <v>18</v>
      </c>
      <c r="G70" s="61" t="s">
        <v>20</v>
      </c>
      <c r="H70" s="67">
        <v>35</v>
      </c>
      <c r="I70" s="152">
        <v>0</v>
      </c>
      <c r="J70" s="152">
        <v>0</v>
      </c>
      <c r="K70" s="20" t="s">
        <v>12</v>
      </c>
      <c r="L70" s="118" t="s">
        <v>260</v>
      </c>
      <c r="M70" s="157" t="s">
        <v>320</v>
      </c>
      <c r="N70" s="62">
        <v>0</v>
      </c>
    </row>
    <row r="71" spans="1:18" ht="15.75" x14ac:dyDescent="0.25">
      <c r="A71" s="68" t="s">
        <v>72</v>
      </c>
      <c r="B71" s="198" t="s">
        <v>339</v>
      </c>
      <c r="C71" s="199"/>
      <c r="D71" s="200"/>
      <c r="E71" s="67"/>
      <c r="F71" s="24"/>
      <c r="G71" s="61"/>
      <c r="H71" s="67"/>
      <c r="I71" s="67"/>
      <c r="J71" s="67"/>
      <c r="K71" s="201"/>
      <c r="L71" s="202"/>
      <c r="M71" s="69" t="s">
        <v>295</v>
      </c>
      <c r="N71" s="62">
        <v>150</v>
      </c>
    </row>
    <row r="72" spans="1:18" ht="71.25" x14ac:dyDescent="0.25">
      <c r="A72" s="64" t="s">
        <v>23</v>
      </c>
      <c r="B72" s="65" t="s">
        <v>66</v>
      </c>
      <c r="C72" s="66" t="s">
        <v>24</v>
      </c>
      <c r="D72" s="61" t="s">
        <v>34</v>
      </c>
      <c r="E72" s="67" t="s">
        <v>361</v>
      </c>
      <c r="F72" s="24" t="s">
        <v>17</v>
      </c>
      <c r="G72" s="61" t="s">
        <v>20</v>
      </c>
      <c r="H72" s="67">
        <v>35</v>
      </c>
      <c r="I72" s="67">
        <v>1</v>
      </c>
      <c r="J72" s="67">
        <v>20</v>
      </c>
      <c r="K72" s="20" t="s">
        <v>12</v>
      </c>
      <c r="L72" s="66" t="s">
        <v>240</v>
      </c>
      <c r="M72" s="43" t="s">
        <v>268</v>
      </c>
      <c r="N72" s="62">
        <v>500</v>
      </c>
      <c r="O72" s="138"/>
    </row>
    <row r="73" spans="1:18" ht="72" x14ac:dyDescent="0.25">
      <c r="A73" s="64" t="s">
        <v>23</v>
      </c>
      <c r="B73" s="65" t="s">
        <v>68</v>
      </c>
      <c r="C73" s="66" t="s">
        <v>24</v>
      </c>
      <c r="D73" s="61" t="s">
        <v>34</v>
      </c>
      <c r="E73" s="67" t="s">
        <v>361</v>
      </c>
      <c r="F73" s="24" t="s">
        <v>17</v>
      </c>
      <c r="G73" s="61" t="s">
        <v>20</v>
      </c>
      <c r="H73" s="67">
        <v>35</v>
      </c>
      <c r="I73" s="67">
        <v>1</v>
      </c>
      <c r="J73" s="67">
        <v>20</v>
      </c>
      <c r="K73" s="20" t="s">
        <v>12</v>
      </c>
      <c r="L73" s="66" t="s">
        <v>296</v>
      </c>
      <c r="M73" s="43" t="s">
        <v>268</v>
      </c>
      <c r="N73" s="62">
        <v>500</v>
      </c>
      <c r="O73" s="138"/>
    </row>
    <row r="74" spans="1:18" ht="71.25" x14ac:dyDescent="0.25">
      <c r="A74" s="64" t="s">
        <v>23</v>
      </c>
      <c r="B74" s="65" t="s">
        <v>69</v>
      </c>
      <c r="C74" s="66" t="s">
        <v>24</v>
      </c>
      <c r="D74" s="61" t="s">
        <v>34</v>
      </c>
      <c r="E74" s="67" t="s">
        <v>361</v>
      </c>
      <c r="F74" s="24" t="s">
        <v>17</v>
      </c>
      <c r="G74" s="61" t="s">
        <v>20</v>
      </c>
      <c r="H74" s="67">
        <v>35</v>
      </c>
      <c r="I74" s="67">
        <v>1</v>
      </c>
      <c r="J74" s="153">
        <v>19</v>
      </c>
      <c r="K74" s="20" t="s">
        <v>12</v>
      </c>
      <c r="L74" s="66" t="s">
        <v>297</v>
      </c>
      <c r="M74" s="43" t="s">
        <v>268</v>
      </c>
      <c r="N74" s="62">
        <v>500</v>
      </c>
      <c r="O74" s="138"/>
    </row>
    <row r="75" spans="1:18" ht="71.25" x14ac:dyDescent="0.25">
      <c r="A75" s="64" t="s">
        <v>23</v>
      </c>
      <c r="B75" s="65" t="s">
        <v>65</v>
      </c>
      <c r="C75" s="66" t="s">
        <v>24</v>
      </c>
      <c r="D75" s="61" t="s">
        <v>34</v>
      </c>
      <c r="E75" s="67" t="s">
        <v>361</v>
      </c>
      <c r="F75" s="24" t="s">
        <v>17</v>
      </c>
      <c r="G75" s="61" t="s">
        <v>20</v>
      </c>
      <c r="H75" s="67">
        <v>35</v>
      </c>
      <c r="I75" s="152">
        <v>0</v>
      </c>
      <c r="J75" s="152">
        <v>0</v>
      </c>
      <c r="K75" s="20" t="s">
        <v>12</v>
      </c>
      <c r="L75" s="66" t="s">
        <v>35</v>
      </c>
      <c r="M75" s="157" t="s">
        <v>320</v>
      </c>
      <c r="N75" s="62">
        <v>0</v>
      </c>
      <c r="O75" s="138"/>
    </row>
    <row r="76" spans="1:18" ht="15.75" x14ac:dyDescent="0.25">
      <c r="A76" s="68" t="s">
        <v>72</v>
      </c>
      <c r="B76" s="198" t="s">
        <v>341</v>
      </c>
      <c r="C76" s="199"/>
      <c r="D76" s="200"/>
      <c r="E76" s="67"/>
      <c r="F76" s="24"/>
      <c r="G76" s="61"/>
      <c r="H76" s="67"/>
      <c r="I76" s="67"/>
      <c r="J76" s="67"/>
      <c r="K76" s="201"/>
      <c r="L76" s="202"/>
      <c r="M76" s="69" t="s">
        <v>298</v>
      </c>
      <c r="N76" s="62">
        <v>150</v>
      </c>
    </row>
    <row r="77" spans="1:18" ht="71.25" x14ac:dyDescent="0.25">
      <c r="A77" s="64" t="s">
        <v>23</v>
      </c>
      <c r="B77" s="65" t="s">
        <v>66</v>
      </c>
      <c r="C77" s="66" t="s">
        <v>24</v>
      </c>
      <c r="D77" s="61" t="s">
        <v>30</v>
      </c>
      <c r="E77" s="67" t="s">
        <v>361</v>
      </c>
      <c r="F77" s="24" t="s">
        <v>17</v>
      </c>
      <c r="G77" s="61" t="s">
        <v>54</v>
      </c>
      <c r="H77" s="67">
        <v>35</v>
      </c>
      <c r="I77" s="67">
        <v>1</v>
      </c>
      <c r="J77" s="67">
        <v>26</v>
      </c>
      <c r="K77" s="20" t="s">
        <v>12</v>
      </c>
      <c r="L77" s="66" t="s">
        <v>55</v>
      </c>
      <c r="M77" s="43" t="s">
        <v>268</v>
      </c>
      <c r="N77" s="62">
        <v>500</v>
      </c>
      <c r="O77" s="141"/>
      <c r="P77" s="142"/>
      <c r="Q77" s="138"/>
      <c r="R77" s="139"/>
    </row>
    <row r="78" spans="1:18" ht="72" x14ac:dyDescent="0.25">
      <c r="A78" s="64" t="s">
        <v>23</v>
      </c>
      <c r="B78" s="65" t="s">
        <v>66</v>
      </c>
      <c r="C78" s="66" t="s">
        <v>24</v>
      </c>
      <c r="D78" s="61" t="s">
        <v>30</v>
      </c>
      <c r="E78" s="67" t="s">
        <v>361</v>
      </c>
      <c r="F78" s="24" t="s">
        <v>17</v>
      </c>
      <c r="G78" s="61" t="s">
        <v>20</v>
      </c>
      <c r="H78" s="67">
        <v>35</v>
      </c>
      <c r="I78" s="67">
        <v>1</v>
      </c>
      <c r="J78" s="67">
        <v>28</v>
      </c>
      <c r="K78" s="20" t="s">
        <v>12</v>
      </c>
      <c r="L78" s="66" t="s">
        <v>300</v>
      </c>
      <c r="M78" s="65" t="s">
        <v>292</v>
      </c>
      <c r="N78" s="62">
        <v>0</v>
      </c>
      <c r="O78" s="141"/>
      <c r="P78" s="142"/>
      <c r="Q78" s="138"/>
      <c r="R78" s="139"/>
    </row>
    <row r="79" spans="1:18" ht="71.25" x14ac:dyDescent="0.25">
      <c r="A79" s="64" t="s">
        <v>23</v>
      </c>
      <c r="B79" s="65" t="s">
        <v>69</v>
      </c>
      <c r="C79" s="66" t="s">
        <v>24</v>
      </c>
      <c r="D79" s="61" t="s">
        <v>30</v>
      </c>
      <c r="E79" s="67" t="s">
        <v>361</v>
      </c>
      <c r="F79" s="24" t="s">
        <v>17</v>
      </c>
      <c r="G79" s="61" t="s">
        <v>20</v>
      </c>
      <c r="H79" s="67">
        <v>35</v>
      </c>
      <c r="I79" s="67">
        <v>1</v>
      </c>
      <c r="J79" s="67">
        <v>24</v>
      </c>
      <c r="K79" s="20" t="s">
        <v>12</v>
      </c>
      <c r="L79" s="66" t="s">
        <v>301</v>
      </c>
      <c r="M79" s="65" t="s">
        <v>299</v>
      </c>
      <c r="N79" s="62">
        <v>500</v>
      </c>
      <c r="O79" s="141"/>
      <c r="P79" s="142"/>
      <c r="Q79" s="138"/>
      <c r="R79" s="139"/>
    </row>
    <row r="80" spans="1:18" ht="71.25" x14ac:dyDescent="0.25">
      <c r="A80" s="64" t="s">
        <v>23</v>
      </c>
      <c r="B80" s="65" t="s">
        <v>65</v>
      </c>
      <c r="C80" s="66" t="s">
        <v>24</v>
      </c>
      <c r="D80" s="61" t="s">
        <v>30</v>
      </c>
      <c r="E80" s="67" t="s">
        <v>361</v>
      </c>
      <c r="F80" s="24" t="s">
        <v>17</v>
      </c>
      <c r="G80" s="61" t="s">
        <v>20</v>
      </c>
      <c r="H80" s="67">
        <v>35</v>
      </c>
      <c r="I80" s="67">
        <v>1</v>
      </c>
      <c r="J80" s="67">
        <v>40</v>
      </c>
      <c r="K80" s="20" t="s">
        <v>12</v>
      </c>
      <c r="L80" s="66" t="s">
        <v>241</v>
      </c>
      <c r="M80" s="43" t="s">
        <v>268</v>
      </c>
      <c r="N80" s="62">
        <v>500</v>
      </c>
      <c r="O80" s="141"/>
      <c r="P80" s="142"/>
      <c r="Q80" s="138"/>
      <c r="R80" s="139"/>
    </row>
    <row r="81" spans="1:18" ht="71.25" x14ac:dyDescent="0.25">
      <c r="A81" s="64" t="s">
        <v>23</v>
      </c>
      <c r="B81" s="65" t="s">
        <v>68</v>
      </c>
      <c r="C81" s="66" t="s">
        <v>24</v>
      </c>
      <c r="D81" s="61" t="s">
        <v>30</v>
      </c>
      <c r="E81" s="67" t="s">
        <v>361</v>
      </c>
      <c r="F81" s="24" t="s">
        <v>19</v>
      </c>
      <c r="G81" s="61" t="s">
        <v>20</v>
      </c>
      <c r="H81" s="67">
        <v>35</v>
      </c>
      <c r="I81" s="67">
        <v>1</v>
      </c>
      <c r="J81" s="67">
        <v>22</v>
      </c>
      <c r="K81" s="20" t="s">
        <v>12</v>
      </c>
      <c r="L81" s="66" t="s">
        <v>50</v>
      </c>
      <c r="M81" s="43" t="s">
        <v>268</v>
      </c>
      <c r="N81" s="62">
        <v>500</v>
      </c>
      <c r="O81" s="141"/>
      <c r="P81" s="142"/>
      <c r="Q81" s="138"/>
      <c r="R81" s="139"/>
    </row>
    <row r="82" spans="1:18" ht="71.25" x14ac:dyDescent="0.25">
      <c r="A82" s="64" t="s">
        <v>23</v>
      </c>
      <c r="B82" s="65" t="s">
        <v>68</v>
      </c>
      <c r="C82" s="66" t="s">
        <v>24</v>
      </c>
      <c r="D82" s="61" t="s">
        <v>30</v>
      </c>
      <c r="E82" s="67" t="s">
        <v>361</v>
      </c>
      <c r="F82" s="24" t="s">
        <v>19</v>
      </c>
      <c r="G82" s="61" t="s">
        <v>20</v>
      </c>
      <c r="H82" s="67">
        <v>35</v>
      </c>
      <c r="I82" s="67">
        <v>1</v>
      </c>
      <c r="J82" s="61">
        <v>25</v>
      </c>
      <c r="K82" s="20" t="s">
        <v>12</v>
      </c>
      <c r="L82" s="164" t="s">
        <v>302</v>
      </c>
      <c r="M82" s="157" t="s">
        <v>319</v>
      </c>
      <c r="N82" s="62">
        <v>500</v>
      </c>
      <c r="O82" s="141"/>
      <c r="P82" s="142"/>
      <c r="Q82" s="138"/>
      <c r="R82" s="139"/>
    </row>
    <row r="83" spans="1:18" ht="15.75" x14ac:dyDescent="0.25">
      <c r="A83" s="68" t="s">
        <v>72</v>
      </c>
      <c r="B83" s="198" t="s">
        <v>340</v>
      </c>
      <c r="C83" s="199"/>
      <c r="D83" s="200"/>
      <c r="E83" s="67"/>
      <c r="F83" s="24"/>
      <c r="G83" s="61"/>
      <c r="H83" s="67"/>
      <c r="I83" s="67"/>
      <c r="J83" s="67"/>
      <c r="K83" s="156"/>
      <c r="L83" s="156"/>
      <c r="M83" s="69" t="s">
        <v>80</v>
      </c>
      <c r="N83" s="62">
        <v>150</v>
      </c>
      <c r="O83" s="141"/>
      <c r="P83" s="142"/>
      <c r="Q83" s="138"/>
      <c r="R83" s="143"/>
    </row>
    <row r="84" spans="1:18" ht="71.25" x14ac:dyDescent="0.25">
      <c r="A84" s="64" t="s">
        <v>23</v>
      </c>
      <c r="B84" s="65" t="s">
        <v>66</v>
      </c>
      <c r="C84" s="66" t="s">
        <v>24</v>
      </c>
      <c r="D84" s="61" t="s">
        <v>32</v>
      </c>
      <c r="E84" s="67" t="s">
        <v>361</v>
      </c>
      <c r="F84" s="24" t="s">
        <v>17</v>
      </c>
      <c r="G84" s="61" t="s">
        <v>20</v>
      </c>
      <c r="H84" s="67">
        <v>35</v>
      </c>
      <c r="I84" s="67">
        <v>1</v>
      </c>
      <c r="J84" s="67">
        <v>22</v>
      </c>
      <c r="K84" s="20" t="s">
        <v>12</v>
      </c>
      <c r="L84" s="66" t="s">
        <v>303</v>
      </c>
      <c r="M84" s="43" t="s">
        <v>268</v>
      </c>
      <c r="N84" s="62">
        <v>500</v>
      </c>
      <c r="O84" s="138"/>
      <c r="P84" s="140"/>
      <c r="Q84" s="140"/>
      <c r="R84" s="140"/>
    </row>
    <row r="85" spans="1:18" ht="71.25" x14ac:dyDescent="0.25">
      <c r="A85" s="64" t="s">
        <v>23</v>
      </c>
      <c r="B85" s="65" t="s">
        <v>66</v>
      </c>
      <c r="C85" s="66" t="s">
        <v>24</v>
      </c>
      <c r="D85" s="61" t="s">
        <v>32</v>
      </c>
      <c r="E85" s="67" t="s">
        <v>361</v>
      </c>
      <c r="F85" s="24" t="s">
        <v>17</v>
      </c>
      <c r="G85" s="61" t="s">
        <v>20</v>
      </c>
      <c r="H85" s="67">
        <v>35</v>
      </c>
      <c r="I85" s="67">
        <v>1</v>
      </c>
      <c r="J85" s="67">
        <v>21</v>
      </c>
      <c r="K85" s="20" t="s">
        <v>12</v>
      </c>
      <c r="L85" s="66" t="s">
        <v>56</v>
      </c>
      <c r="M85" s="43" t="s">
        <v>268</v>
      </c>
      <c r="N85" s="62">
        <v>500</v>
      </c>
      <c r="O85" s="138"/>
      <c r="P85" s="140"/>
      <c r="Q85" s="140"/>
      <c r="R85" s="140"/>
    </row>
    <row r="86" spans="1:18" ht="71.25" x14ac:dyDescent="0.25">
      <c r="A86" s="64" t="s">
        <v>23</v>
      </c>
      <c r="B86" s="65" t="s">
        <v>69</v>
      </c>
      <c r="C86" s="66" t="s">
        <v>24</v>
      </c>
      <c r="D86" s="61" t="s">
        <v>28</v>
      </c>
      <c r="E86" s="67" t="s">
        <v>361</v>
      </c>
      <c r="F86" s="24" t="s">
        <v>17</v>
      </c>
      <c r="G86" s="61" t="s">
        <v>20</v>
      </c>
      <c r="H86" s="67">
        <v>35</v>
      </c>
      <c r="I86" s="67">
        <v>1</v>
      </c>
      <c r="J86" s="67">
        <v>20</v>
      </c>
      <c r="K86" s="20" t="s">
        <v>12</v>
      </c>
      <c r="L86" s="66" t="s">
        <v>242</v>
      </c>
      <c r="M86" s="43" t="s">
        <v>268</v>
      </c>
      <c r="N86" s="62">
        <v>500</v>
      </c>
      <c r="O86" s="138"/>
      <c r="P86" s="140"/>
      <c r="Q86" s="140"/>
      <c r="R86" s="140"/>
    </row>
    <row r="87" spans="1:18" ht="71.25" x14ac:dyDescent="0.25">
      <c r="A87" s="64" t="s">
        <v>23</v>
      </c>
      <c r="B87" s="65" t="s">
        <v>68</v>
      </c>
      <c r="C87" s="66" t="s">
        <v>24</v>
      </c>
      <c r="D87" s="61" t="s">
        <v>32</v>
      </c>
      <c r="E87" s="67" t="s">
        <v>361</v>
      </c>
      <c r="F87" s="24" t="s">
        <v>17</v>
      </c>
      <c r="G87" s="61" t="s">
        <v>20</v>
      </c>
      <c r="H87" s="67">
        <v>35</v>
      </c>
      <c r="I87" s="67">
        <v>1</v>
      </c>
      <c r="J87" s="67">
        <v>20</v>
      </c>
      <c r="K87" s="20" t="s">
        <v>12</v>
      </c>
      <c r="L87" s="66" t="s">
        <v>49</v>
      </c>
      <c r="M87" s="43" t="s">
        <v>268</v>
      </c>
      <c r="N87" s="62">
        <v>500</v>
      </c>
      <c r="O87" s="138"/>
      <c r="P87" s="140"/>
      <c r="Q87" s="140"/>
      <c r="R87" s="140"/>
    </row>
    <row r="88" spans="1:18" ht="71.25" x14ac:dyDescent="0.25">
      <c r="A88" s="64" t="s">
        <v>23</v>
      </c>
      <c r="B88" s="65" t="s">
        <v>68</v>
      </c>
      <c r="C88" s="66" t="s">
        <v>24</v>
      </c>
      <c r="D88" s="61" t="s">
        <v>32</v>
      </c>
      <c r="E88" s="67" t="s">
        <v>361</v>
      </c>
      <c r="F88" s="24" t="s">
        <v>17</v>
      </c>
      <c r="G88" s="61" t="s">
        <v>20</v>
      </c>
      <c r="H88" s="67">
        <v>35</v>
      </c>
      <c r="I88" s="67">
        <v>1</v>
      </c>
      <c r="J88" s="67">
        <v>22</v>
      </c>
      <c r="K88" s="20" t="s">
        <v>12</v>
      </c>
      <c r="L88" s="66" t="s">
        <v>243</v>
      </c>
      <c r="M88" s="43" t="s">
        <v>268</v>
      </c>
      <c r="N88" s="62">
        <v>500</v>
      </c>
      <c r="O88" s="138"/>
      <c r="P88" s="140"/>
    </row>
    <row r="89" spans="1:18" ht="15.75" x14ac:dyDescent="0.25">
      <c r="A89" s="68" t="s">
        <v>72</v>
      </c>
      <c r="B89" s="198" t="s">
        <v>352</v>
      </c>
      <c r="C89" s="199"/>
      <c r="D89" s="200"/>
      <c r="E89" s="67"/>
      <c r="F89" s="24"/>
      <c r="G89" s="61"/>
      <c r="H89" s="67"/>
      <c r="I89" s="67"/>
      <c r="J89" s="67"/>
      <c r="K89" s="151"/>
      <c r="L89" s="151"/>
      <c r="M89" s="69" t="s">
        <v>244</v>
      </c>
      <c r="N89" s="62">
        <v>150</v>
      </c>
      <c r="O89" s="140"/>
      <c r="P89" s="140"/>
    </row>
    <row r="90" spans="1:18" ht="15" customHeight="1" x14ac:dyDescent="0.25">
      <c r="A90" s="38" t="s">
        <v>11</v>
      </c>
      <c r="B90" s="39"/>
      <c r="C90" s="37"/>
      <c r="D90" s="37"/>
      <c r="E90" s="37"/>
      <c r="F90" s="40"/>
      <c r="G90" s="40"/>
      <c r="H90" s="41">
        <f>SUM(H38:H88)</f>
        <v>1609</v>
      </c>
      <c r="I90" s="41">
        <f>SUM(I38:I88)</f>
        <v>38</v>
      </c>
      <c r="J90" s="41">
        <f>SUM(J38:J88)</f>
        <v>995</v>
      </c>
      <c r="K90" s="42"/>
      <c r="L90" s="41"/>
      <c r="M90" s="48"/>
      <c r="N90" s="59">
        <f>SUM(N38:N89)</f>
        <v>19400</v>
      </c>
    </row>
    <row r="91" spans="1:18" ht="15" customHeight="1" x14ac:dyDescent="0.25">
      <c r="A91" s="190" t="s">
        <v>0</v>
      </c>
      <c r="B91" s="191"/>
      <c r="C91" s="191"/>
      <c r="D91" s="191"/>
      <c r="E91" s="191"/>
      <c r="F91" s="191"/>
      <c r="G91" s="191"/>
      <c r="H91" s="192"/>
      <c r="I91" s="47"/>
      <c r="J91" s="131"/>
      <c r="K91" s="25"/>
      <c r="L91" s="131"/>
      <c r="M91" s="26"/>
      <c r="N91" s="26"/>
    </row>
    <row r="92" spans="1:18" ht="15" customHeight="1" x14ac:dyDescent="0.25">
      <c r="A92" s="190" t="s">
        <v>1</v>
      </c>
      <c r="B92" s="191"/>
      <c r="C92" s="191"/>
      <c r="D92" s="191"/>
      <c r="E92" s="191"/>
      <c r="F92" s="191"/>
      <c r="G92" s="191"/>
      <c r="H92" s="192"/>
      <c r="I92" s="47"/>
      <c r="J92" s="131"/>
      <c r="K92" s="25"/>
      <c r="L92" s="131"/>
      <c r="M92" s="26"/>
      <c r="N92" s="26"/>
    </row>
    <row r="93" spans="1:18" x14ac:dyDescent="0.25">
      <c r="A93" s="190" t="s">
        <v>22</v>
      </c>
      <c r="B93" s="191"/>
      <c r="C93" s="191"/>
      <c r="D93" s="191"/>
      <c r="E93" s="191"/>
      <c r="F93" s="191"/>
      <c r="G93" s="191"/>
      <c r="H93" s="192"/>
      <c r="I93" s="47"/>
      <c r="J93" s="131"/>
      <c r="K93" s="25"/>
      <c r="L93" s="131"/>
      <c r="M93" s="26"/>
      <c r="N93" s="26"/>
    </row>
    <row r="94" spans="1:18" ht="15" customHeight="1" x14ac:dyDescent="0.25">
      <c r="A94" s="190" t="s">
        <v>280</v>
      </c>
      <c r="B94" s="191"/>
      <c r="C94" s="191"/>
      <c r="D94" s="191"/>
      <c r="E94" s="191"/>
      <c r="F94" s="191"/>
      <c r="G94" s="191"/>
      <c r="H94" s="192"/>
      <c r="I94" s="47"/>
      <c r="J94" s="131"/>
      <c r="K94" s="25"/>
      <c r="L94" s="131"/>
      <c r="M94" s="26"/>
      <c r="N94" s="26"/>
    </row>
    <row r="95" spans="1:18" x14ac:dyDescent="0.25">
      <c r="A95" s="27" t="s">
        <v>21</v>
      </c>
      <c r="B95" s="27"/>
      <c r="C95" s="28"/>
      <c r="D95" s="28"/>
      <c r="E95" s="28"/>
      <c r="F95" s="29"/>
      <c r="G95" s="28"/>
      <c r="H95" s="30"/>
      <c r="I95" s="30"/>
      <c r="J95" s="30"/>
      <c r="K95" s="31"/>
      <c r="L95" s="30"/>
      <c r="M95" s="26"/>
      <c r="N95" s="26"/>
    </row>
    <row r="96" spans="1:18" ht="39.75" customHeight="1" x14ac:dyDescent="0.25">
      <c r="A96" s="32" t="s">
        <v>63</v>
      </c>
      <c r="B96" s="32" t="s">
        <v>64</v>
      </c>
      <c r="C96" s="32" t="s">
        <v>2</v>
      </c>
      <c r="D96" s="32" t="s">
        <v>3</v>
      </c>
      <c r="E96" s="32" t="s">
        <v>4</v>
      </c>
      <c r="F96" s="32" t="s">
        <v>60</v>
      </c>
      <c r="G96" s="33" t="s">
        <v>7</v>
      </c>
      <c r="H96" s="33" t="s">
        <v>5</v>
      </c>
      <c r="I96" s="33" t="s">
        <v>8</v>
      </c>
      <c r="J96" s="33" t="s">
        <v>14</v>
      </c>
      <c r="K96" s="33" t="s">
        <v>6</v>
      </c>
      <c r="L96" s="33" t="s">
        <v>15</v>
      </c>
      <c r="M96" s="34" t="s">
        <v>9</v>
      </c>
      <c r="N96" s="34" t="s">
        <v>10</v>
      </c>
    </row>
    <row r="97" spans="1:14" x14ac:dyDescent="0.25">
      <c r="A97" s="32"/>
      <c r="B97" s="32"/>
      <c r="C97" s="32"/>
      <c r="D97" s="32"/>
      <c r="E97" s="32"/>
      <c r="F97" s="32"/>
      <c r="G97" s="35"/>
      <c r="H97" s="35"/>
      <c r="I97" s="35"/>
      <c r="J97" s="35"/>
      <c r="K97" s="35"/>
      <c r="L97" s="35"/>
      <c r="M97" s="36"/>
      <c r="N97" s="36"/>
    </row>
    <row r="98" spans="1:14" ht="71.25" x14ac:dyDescent="0.25">
      <c r="A98" s="54" t="s">
        <v>81</v>
      </c>
      <c r="B98" s="40" t="s">
        <v>82</v>
      </c>
      <c r="C98" s="132" t="s">
        <v>83</v>
      </c>
      <c r="D98" s="37" t="s">
        <v>90</v>
      </c>
      <c r="E98" s="67" t="s">
        <v>361</v>
      </c>
      <c r="F98" s="24" t="s">
        <v>17</v>
      </c>
      <c r="G98" s="132" t="s">
        <v>84</v>
      </c>
      <c r="H98" s="132">
        <v>35</v>
      </c>
      <c r="I98" s="132">
        <v>1</v>
      </c>
      <c r="J98" s="132">
        <v>34</v>
      </c>
      <c r="K98" s="20" t="s">
        <v>12</v>
      </c>
      <c r="L98" s="61" t="s">
        <v>96</v>
      </c>
      <c r="M98" s="43" t="s">
        <v>276</v>
      </c>
      <c r="N98" s="62">
        <v>500</v>
      </c>
    </row>
    <row r="99" spans="1:14" ht="71.25" x14ac:dyDescent="0.25">
      <c r="A99" s="54" t="s">
        <v>81</v>
      </c>
      <c r="B99" s="40" t="s">
        <v>82</v>
      </c>
      <c r="C99" s="132" t="s">
        <v>83</v>
      </c>
      <c r="D99" s="37" t="s">
        <v>90</v>
      </c>
      <c r="E99" s="67" t="s">
        <v>361</v>
      </c>
      <c r="F99" s="24" t="s">
        <v>19</v>
      </c>
      <c r="G99" s="132" t="s">
        <v>84</v>
      </c>
      <c r="H99" s="132">
        <v>35</v>
      </c>
      <c r="I99" s="132">
        <v>1</v>
      </c>
      <c r="J99" s="132">
        <v>27</v>
      </c>
      <c r="K99" s="20" t="s">
        <v>12</v>
      </c>
      <c r="L99" s="60" t="s">
        <v>97</v>
      </c>
      <c r="M99" s="43" t="s">
        <v>276</v>
      </c>
      <c r="N99" s="62">
        <v>500</v>
      </c>
    </row>
    <row r="100" spans="1:14" ht="71.25" x14ac:dyDescent="0.25">
      <c r="A100" s="54" t="s">
        <v>81</v>
      </c>
      <c r="B100" s="40" t="s">
        <v>82</v>
      </c>
      <c r="C100" s="132" t="s">
        <v>83</v>
      </c>
      <c r="D100" s="37" t="s">
        <v>90</v>
      </c>
      <c r="E100" s="67" t="s">
        <v>361</v>
      </c>
      <c r="F100" s="24" t="s">
        <v>19</v>
      </c>
      <c r="G100" s="132" t="s">
        <v>84</v>
      </c>
      <c r="H100" s="132">
        <v>35</v>
      </c>
      <c r="I100" s="132">
        <v>1</v>
      </c>
      <c r="J100" s="132">
        <v>26</v>
      </c>
      <c r="K100" s="20" t="s">
        <v>12</v>
      </c>
      <c r="L100" s="61" t="s">
        <v>42</v>
      </c>
      <c r="M100" s="43" t="s">
        <v>276</v>
      </c>
      <c r="N100" s="62">
        <v>500</v>
      </c>
    </row>
    <row r="101" spans="1:14" ht="71.25" x14ac:dyDescent="0.25">
      <c r="A101" s="54" t="s">
        <v>81</v>
      </c>
      <c r="B101" s="40" t="s">
        <v>82</v>
      </c>
      <c r="C101" s="132" t="s">
        <v>83</v>
      </c>
      <c r="D101" s="37" t="s">
        <v>90</v>
      </c>
      <c r="E101" s="67" t="s">
        <v>361</v>
      </c>
      <c r="F101" s="24" t="s">
        <v>19</v>
      </c>
      <c r="G101" s="132" t="s">
        <v>84</v>
      </c>
      <c r="H101" s="132">
        <v>35</v>
      </c>
      <c r="I101" s="132">
        <v>1</v>
      </c>
      <c r="J101" s="132">
        <v>29</v>
      </c>
      <c r="K101" s="20" t="s">
        <v>12</v>
      </c>
      <c r="L101" s="61" t="s">
        <v>305</v>
      </c>
      <c r="M101" s="43" t="s">
        <v>276</v>
      </c>
      <c r="N101" s="62">
        <v>500</v>
      </c>
    </row>
    <row r="102" spans="1:14" ht="71.25" x14ac:dyDescent="0.25">
      <c r="A102" s="54" t="s">
        <v>81</v>
      </c>
      <c r="B102" s="40" t="s">
        <v>82</v>
      </c>
      <c r="C102" s="132" t="s">
        <v>83</v>
      </c>
      <c r="D102" s="37" t="s">
        <v>90</v>
      </c>
      <c r="E102" s="67" t="s">
        <v>361</v>
      </c>
      <c r="F102" s="24" t="s">
        <v>18</v>
      </c>
      <c r="G102" s="132" t="s">
        <v>84</v>
      </c>
      <c r="H102" s="132">
        <v>35</v>
      </c>
      <c r="I102" s="132">
        <v>1</v>
      </c>
      <c r="J102" s="132">
        <v>29</v>
      </c>
      <c r="K102" s="20" t="s">
        <v>12</v>
      </c>
      <c r="L102" s="61" t="s">
        <v>99</v>
      </c>
      <c r="M102" s="43" t="s">
        <v>276</v>
      </c>
      <c r="N102" s="62">
        <v>500</v>
      </c>
    </row>
    <row r="103" spans="1:14" ht="71.25" x14ac:dyDescent="0.25">
      <c r="A103" s="54" t="s">
        <v>81</v>
      </c>
      <c r="B103" s="40" t="s">
        <v>82</v>
      </c>
      <c r="C103" s="132" t="s">
        <v>83</v>
      </c>
      <c r="D103" s="37" t="s">
        <v>90</v>
      </c>
      <c r="E103" s="67" t="s">
        <v>361</v>
      </c>
      <c r="F103" s="24" t="s">
        <v>18</v>
      </c>
      <c r="G103" s="132" t="s">
        <v>84</v>
      </c>
      <c r="H103" s="132">
        <v>35</v>
      </c>
      <c r="I103" s="132">
        <v>1</v>
      </c>
      <c r="J103" s="132">
        <v>31</v>
      </c>
      <c r="K103" s="20" t="s">
        <v>12</v>
      </c>
      <c r="L103" s="60" t="s">
        <v>106</v>
      </c>
      <c r="M103" s="43" t="s">
        <v>276</v>
      </c>
      <c r="N103" s="62">
        <v>500</v>
      </c>
    </row>
    <row r="104" spans="1:14" ht="71.25" x14ac:dyDescent="0.25">
      <c r="A104" s="54" t="s">
        <v>81</v>
      </c>
      <c r="B104" s="40" t="s">
        <v>82</v>
      </c>
      <c r="C104" s="132" t="s">
        <v>83</v>
      </c>
      <c r="D104" s="37" t="s">
        <v>90</v>
      </c>
      <c r="E104" s="67" t="s">
        <v>361</v>
      </c>
      <c r="F104" s="24" t="s">
        <v>18</v>
      </c>
      <c r="G104" s="132" t="s">
        <v>84</v>
      </c>
      <c r="H104" s="132">
        <v>35</v>
      </c>
      <c r="I104" s="132">
        <v>1</v>
      </c>
      <c r="J104" s="132">
        <v>30</v>
      </c>
      <c r="K104" s="20" t="s">
        <v>12</v>
      </c>
      <c r="L104" s="60" t="s">
        <v>100</v>
      </c>
      <c r="M104" s="43" t="s">
        <v>276</v>
      </c>
      <c r="N104" s="62">
        <v>500</v>
      </c>
    </row>
    <row r="105" spans="1:14" ht="71.25" x14ac:dyDescent="0.25">
      <c r="A105" s="54" t="s">
        <v>81</v>
      </c>
      <c r="B105" s="40" t="s">
        <v>82</v>
      </c>
      <c r="C105" s="132" t="s">
        <v>83</v>
      </c>
      <c r="D105" s="37" t="s">
        <v>90</v>
      </c>
      <c r="E105" s="67" t="s">
        <v>361</v>
      </c>
      <c r="F105" s="24" t="s">
        <v>18</v>
      </c>
      <c r="G105" s="132" t="s">
        <v>84</v>
      </c>
      <c r="H105" s="132">
        <v>35</v>
      </c>
      <c r="I105" s="132">
        <v>1</v>
      </c>
      <c r="J105" s="132">
        <v>31</v>
      </c>
      <c r="K105" s="20" t="s">
        <v>12</v>
      </c>
      <c r="L105" s="60" t="s">
        <v>101</v>
      </c>
      <c r="M105" s="43" t="s">
        <v>276</v>
      </c>
      <c r="N105" s="62">
        <v>500</v>
      </c>
    </row>
    <row r="106" spans="1:14" ht="71.25" x14ac:dyDescent="0.25">
      <c r="A106" s="54" t="s">
        <v>81</v>
      </c>
      <c r="B106" s="40" t="s">
        <v>82</v>
      </c>
      <c r="C106" s="132" t="s">
        <v>83</v>
      </c>
      <c r="D106" s="37" t="s">
        <v>90</v>
      </c>
      <c r="E106" s="67" t="s">
        <v>361</v>
      </c>
      <c r="F106" s="24" t="s">
        <v>18</v>
      </c>
      <c r="G106" s="132" t="s">
        <v>84</v>
      </c>
      <c r="H106" s="132">
        <v>35</v>
      </c>
      <c r="I106" s="132">
        <v>1</v>
      </c>
      <c r="J106" s="132">
        <v>34</v>
      </c>
      <c r="K106" s="20" t="s">
        <v>12</v>
      </c>
      <c r="L106" s="60" t="s">
        <v>248</v>
      </c>
      <c r="M106" s="43" t="s">
        <v>276</v>
      </c>
      <c r="N106" s="62">
        <v>500</v>
      </c>
    </row>
    <row r="107" spans="1:14" ht="71.25" x14ac:dyDescent="0.25">
      <c r="A107" s="54" t="s">
        <v>81</v>
      </c>
      <c r="B107" s="40" t="s">
        <v>82</v>
      </c>
      <c r="C107" s="132" t="s">
        <v>83</v>
      </c>
      <c r="D107" s="37" t="s">
        <v>90</v>
      </c>
      <c r="E107" s="67" t="s">
        <v>361</v>
      </c>
      <c r="F107" s="24" t="s">
        <v>18</v>
      </c>
      <c r="G107" s="132" t="s">
        <v>84</v>
      </c>
      <c r="H107" s="132">
        <v>35</v>
      </c>
      <c r="I107" s="132">
        <v>1</v>
      </c>
      <c r="J107" s="132">
        <v>31</v>
      </c>
      <c r="K107" s="20" t="s">
        <v>12</v>
      </c>
      <c r="L107" s="60" t="s">
        <v>306</v>
      </c>
      <c r="M107" s="43" t="s">
        <v>276</v>
      </c>
      <c r="N107" s="62">
        <v>500</v>
      </c>
    </row>
    <row r="108" spans="1:14" ht="18" x14ac:dyDescent="0.25">
      <c r="A108" s="217" t="s">
        <v>308</v>
      </c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9"/>
    </row>
    <row r="109" spans="1:14" ht="71.25" x14ac:dyDescent="0.25">
      <c r="A109" s="54" t="s">
        <v>81</v>
      </c>
      <c r="B109" s="40" t="s">
        <v>82</v>
      </c>
      <c r="C109" s="132" t="s">
        <v>83</v>
      </c>
      <c r="D109" s="37" t="s">
        <v>90</v>
      </c>
      <c r="E109" s="67" t="s">
        <v>361</v>
      </c>
      <c r="F109" s="24" t="s">
        <v>18</v>
      </c>
      <c r="G109" s="132" t="s">
        <v>84</v>
      </c>
      <c r="H109" s="132">
        <v>35</v>
      </c>
      <c r="I109" s="132">
        <v>1</v>
      </c>
      <c r="J109" s="132">
        <v>34</v>
      </c>
      <c r="K109" s="20" t="s">
        <v>12</v>
      </c>
      <c r="L109" s="60" t="s">
        <v>309</v>
      </c>
      <c r="M109" s="157" t="s">
        <v>310</v>
      </c>
      <c r="N109" s="62">
        <v>500</v>
      </c>
    </row>
    <row r="110" spans="1:14" ht="71.25" x14ac:dyDescent="0.25">
      <c r="A110" s="54" t="s">
        <v>81</v>
      </c>
      <c r="B110" s="40" t="s">
        <v>82</v>
      </c>
      <c r="C110" s="132" t="s">
        <v>83</v>
      </c>
      <c r="D110" s="37" t="s">
        <v>90</v>
      </c>
      <c r="E110" s="67" t="s">
        <v>361</v>
      </c>
      <c r="F110" s="24" t="s">
        <v>17</v>
      </c>
      <c r="G110" s="132" t="s">
        <v>84</v>
      </c>
      <c r="H110" s="132">
        <v>35</v>
      </c>
      <c r="I110" s="132">
        <v>1</v>
      </c>
      <c r="J110" s="132">
        <v>38</v>
      </c>
      <c r="K110" s="20" t="s">
        <v>12</v>
      </c>
      <c r="L110" s="61" t="s">
        <v>93</v>
      </c>
      <c r="M110" s="157" t="s">
        <v>310</v>
      </c>
      <c r="N110" s="62">
        <v>500</v>
      </c>
    </row>
    <row r="111" spans="1:14" ht="71.25" x14ac:dyDescent="0.25">
      <c r="A111" s="54" t="s">
        <v>81</v>
      </c>
      <c r="B111" s="40" t="s">
        <v>82</v>
      </c>
      <c r="C111" s="132" t="s">
        <v>83</v>
      </c>
      <c r="D111" s="37" t="s">
        <v>90</v>
      </c>
      <c r="E111" s="67" t="s">
        <v>361</v>
      </c>
      <c r="F111" s="24" t="s">
        <v>17</v>
      </c>
      <c r="G111" s="132" t="s">
        <v>84</v>
      </c>
      <c r="H111" s="132">
        <v>35</v>
      </c>
      <c r="I111" s="132">
        <v>1</v>
      </c>
      <c r="J111" s="132">
        <v>30</v>
      </c>
      <c r="K111" s="20" t="s">
        <v>12</v>
      </c>
      <c r="L111" s="144" t="s">
        <v>58</v>
      </c>
      <c r="M111" s="157" t="s">
        <v>310</v>
      </c>
      <c r="N111" s="62">
        <v>500</v>
      </c>
    </row>
    <row r="112" spans="1:14" ht="71.25" x14ac:dyDescent="0.25">
      <c r="A112" s="54" t="s">
        <v>81</v>
      </c>
      <c r="B112" s="40" t="s">
        <v>82</v>
      </c>
      <c r="C112" s="132" t="s">
        <v>83</v>
      </c>
      <c r="D112" s="37" t="s">
        <v>90</v>
      </c>
      <c r="E112" s="67" t="s">
        <v>361</v>
      </c>
      <c r="F112" s="24" t="s">
        <v>17</v>
      </c>
      <c r="G112" s="132" t="s">
        <v>84</v>
      </c>
      <c r="H112" s="132">
        <v>35</v>
      </c>
      <c r="I112" s="132">
        <v>1</v>
      </c>
      <c r="J112" s="132">
        <v>31</v>
      </c>
      <c r="K112" s="20" t="s">
        <v>12</v>
      </c>
      <c r="L112" s="61" t="s">
        <v>88</v>
      </c>
      <c r="M112" s="157" t="s">
        <v>310</v>
      </c>
      <c r="N112" s="62">
        <v>500</v>
      </c>
    </row>
    <row r="113" spans="1:15" ht="15.75" x14ac:dyDescent="0.25">
      <c r="A113" s="68" t="s">
        <v>72</v>
      </c>
      <c r="B113" s="198" t="s">
        <v>338</v>
      </c>
      <c r="C113" s="199"/>
      <c r="D113" s="200"/>
      <c r="E113" s="117"/>
      <c r="F113" s="37"/>
      <c r="G113" s="117"/>
      <c r="H113" s="117"/>
      <c r="I113" s="117"/>
      <c r="J113" s="117"/>
      <c r="K113" s="151"/>
      <c r="L113" s="151"/>
      <c r="M113" s="73" t="s">
        <v>294</v>
      </c>
      <c r="N113" s="62">
        <v>150</v>
      </c>
    </row>
    <row r="114" spans="1:15" ht="71.25" x14ac:dyDescent="0.25">
      <c r="A114" s="54" t="s">
        <v>81</v>
      </c>
      <c r="B114" s="117" t="s">
        <v>82</v>
      </c>
      <c r="C114" s="117" t="s">
        <v>83</v>
      </c>
      <c r="D114" s="37" t="s">
        <v>121</v>
      </c>
      <c r="E114" s="67" t="s">
        <v>361</v>
      </c>
      <c r="F114" s="24" t="s">
        <v>17</v>
      </c>
      <c r="G114" s="117" t="s">
        <v>84</v>
      </c>
      <c r="H114" s="117">
        <v>35</v>
      </c>
      <c r="I114" s="117">
        <v>1</v>
      </c>
      <c r="J114" s="132">
        <v>34</v>
      </c>
      <c r="K114" s="20" t="s">
        <v>12</v>
      </c>
      <c r="L114" s="120" t="s">
        <v>249</v>
      </c>
      <c r="M114" s="43" t="s">
        <v>276</v>
      </c>
      <c r="N114" s="119">
        <v>500</v>
      </c>
    </row>
    <row r="115" spans="1:15" ht="71.25" x14ac:dyDescent="0.25">
      <c r="A115" s="54" t="s">
        <v>81</v>
      </c>
      <c r="B115" s="117" t="s">
        <v>82</v>
      </c>
      <c r="C115" s="117" t="s">
        <v>83</v>
      </c>
      <c r="D115" s="37" t="s">
        <v>121</v>
      </c>
      <c r="E115" s="67" t="s">
        <v>361</v>
      </c>
      <c r="F115" s="24" t="s">
        <v>17</v>
      </c>
      <c r="G115" s="117" t="s">
        <v>84</v>
      </c>
      <c r="H115" s="117">
        <v>35</v>
      </c>
      <c r="I115" s="117">
        <v>1</v>
      </c>
      <c r="J115" s="132">
        <v>33</v>
      </c>
      <c r="K115" s="20" t="s">
        <v>12</v>
      </c>
      <c r="L115" s="61" t="s">
        <v>250</v>
      </c>
      <c r="M115" s="43" t="s">
        <v>276</v>
      </c>
      <c r="N115" s="119">
        <v>500</v>
      </c>
    </row>
    <row r="116" spans="1:15" ht="18" x14ac:dyDescent="0.25">
      <c r="A116" s="217" t="s">
        <v>283</v>
      </c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9"/>
    </row>
    <row r="117" spans="1:15" ht="71.25" x14ac:dyDescent="0.25">
      <c r="A117" s="54" t="s">
        <v>81</v>
      </c>
      <c r="B117" s="132" t="s">
        <v>82</v>
      </c>
      <c r="C117" s="132" t="s">
        <v>311</v>
      </c>
      <c r="D117" s="37" t="s">
        <v>121</v>
      </c>
      <c r="E117" s="67" t="s">
        <v>361</v>
      </c>
      <c r="F117" s="24" t="s">
        <v>17</v>
      </c>
      <c r="G117" s="132" t="s">
        <v>84</v>
      </c>
      <c r="H117" s="132">
        <v>35</v>
      </c>
      <c r="I117" s="132">
        <v>1</v>
      </c>
      <c r="J117" s="132">
        <v>35</v>
      </c>
      <c r="K117" s="20" t="s">
        <v>12</v>
      </c>
      <c r="L117" s="61" t="s">
        <v>312</v>
      </c>
      <c r="M117" s="157" t="s">
        <v>310</v>
      </c>
      <c r="N117" s="119">
        <v>500</v>
      </c>
    </row>
    <row r="118" spans="1:15" ht="15.75" x14ac:dyDescent="0.25">
      <c r="A118" s="68" t="s">
        <v>72</v>
      </c>
      <c r="B118" s="198" t="s">
        <v>342</v>
      </c>
      <c r="C118" s="199"/>
      <c r="D118" s="200"/>
      <c r="E118" s="117"/>
      <c r="F118" s="24"/>
      <c r="G118" s="117"/>
      <c r="H118" s="117"/>
      <c r="I118" s="117"/>
      <c r="J118" s="117"/>
      <c r="K118" s="151"/>
      <c r="L118" s="151"/>
      <c r="M118" s="73" t="s">
        <v>298</v>
      </c>
      <c r="N118" s="62">
        <v>0</v>
      </c>
    </row>
    <row r="119" spans="1:15" ht="71.25" x14ac:dyDescent="0.25">
      <c r="A119" s="54" t="s">
        <v>81</v>
      </c>
      <c r="B119" s="117" t="s">
        <v>82</v>
      </c>
      <c r="C119" s="117" t="s">
        <v>83</v>
      </c>
      <c r="D119" s="137" t="s">
        <v>289</v>
      </c>
      <c r="E119" s="67" t="s">
        <v>361</v>
      </c>
      <c r="F119" s="37" t="s">
        <v>25</v>
      </c>
      <c r="G119" s="117" t="s">
        <v>84</v>
      </c>
      <c r="H119" s="117">
        <v>35</v>
      </c>
      <c r="I119" s="132">
        <v>1</v>
      </c>
      <c r="J119" s="132">
        <v>40</v>
      </c>
      <c r="K119" s="20" t="s">
        <v>12</v>
      </c>
      <c r="L119" s="60" t="s">
        <v>102</v>
      </c>
      <c r="M119" s="43" t="s">
        <v>276</v>
      </c>
      <c r="N119" s="62">
        <v>500</v>
      </c>
    </row>
    <row r="120" spans="1:15" ht="71.25" x14ac:dyDescent="0.25">
      <c r="A120" s="54" t="s">
        <v>81</v>
      </c>
      <c r="B120" s="132" t="s">
        <v>82</v>
      </c>
      <c r="C120" s="132" t="s">
        <v>83</v>
      </c>
      <c r="D120" s="137" t="s">
        <v>289</v>
      </c>
      <c r="E120" s="67" t="s">
        <v>361</v>
      </c>
      <c r="F120" s="37" t="s">
        <v>25</v>
      </c>
      <c r="G120" s="132" t="s">
        <v>84</v>
      </c>
      <c r="H120" s="132">
        <v>35</v>
      </c>
      <c r="I120" s="132">
        <v>1</v>
      </c>
      <c r="J120" s="132">
        <v>35</v>
      </c>
      <c r="K120" s="20" t="s">
        <v>12</v>
      </c>
      <c r="L120" s="60" t="s">
        <v>85</v>
      </c>
      <c r="M120" s="43" t="s">
        <v>276</v>
      </c>
      <c r="N120" s="62">
        <v>500</v>
      </c>
    </row>
    <row r="121" spans="1:15" ht="15.75" x14ac:dyDescent="0.25">
      <c r="A121" s="68" t="s">
        <v>72</v>
      </c>
      <c r="B121" s="213" t="s">
        <v>345</v>
      </c>
      <c r="C121" s="213"/>
      <c r="D121" s="213"/>
      <c r="E121" s="132"/>
      <c r="F121" s="24"/>
      <c r="G121" s="132"/>
      <c r="H121" s="132"/>
      <c r="I121" s="132"/>
      <c r="J121" s="132"/>
      <c r="K121" s="151"/>
      <c r="L121" s="151"/>
      <c r="M121" s="73" t="s">
        <v>218</v>
      </c>
      <c r="N121" s="62">
        <v>150</v>
      </c>
    </row>
    <row r="122" spans="1:15" ht="71.25" x14ac:dyDescent="0.25">
      <c r="A122" s="54" t="s">
        <v>81</v>
      </c>
      <c r="B122" s="132" t="s">
        <v>82</v>
      </c>
      <c r="C122" s="132" t="s">
        <v>83</v>
      </c>
      <c r="D122" s="37" t="s">
        <v>117</v>
      </c>
      <c r="E122" s="67" t="s">
        <v>361</v>
      </c>
      <c r="F122" s="24" t="s">
        <v>17</v>
      </c>
      <c r="G122" s="132" t="s">
        <v>84</v>
      </c>
      <c r="H122" s="132">
        <v>35</v>
      </c>
      <c r="I122" s="132">
        <v>1</v>
      </c>
      <c r="J122" s="132">
        <v>41</v>
      </c>
      <c r="K122" s="20" t="s">
        <v>12</v>
      </c>
      <c r="L122" s="61" t="s">
        <v>118</v>
      </c>
      <c r="M122" s="43" t="s">
        <v>276</v>
      </c>
      <c r="N122" s="62">
        <v>500</v>
      </c>
      <c r="O122" s="145"/>
    </row>
    <row r="123" spans="1:15" ht="71.25" x14ac:dyDescent="0.25">
      <c r="A123" s="54" t="s">
        <v>81</v>
      </c>
      <c r="B123" s="132" t="s">
        <v>82</v>
      </c>
      <c r="C123" s="132" t="s">
        <v>83</v>
      </c>
      <c r="D123" s="37" t="s">
        <v>117</v>
      </c>
      <c r="E123" s="67" t="s">
        <v>361</v>
      </c>
      <c r="F123" s="24" t="s">
        <v>17</v>
      </c>
      <c r="G123" s="132" t="s">
        <v>84</v>
      </c>
      <c r="H123" s="132">
        <v>35</v>
      </c>
      <c r="I123" s="132">
        <v>1</v>
      </c>
      <c r="J123" s="132">
        <v>24</v>
      </c>
      <c r="K123" s="20" t="s">
        <v>12</v>
      </c>
      <c r="L123" s="61" t="s">
        <v>57</v>
      </c>
      <c r="M123" s="43" t="s">
        <v>276</v>
      </c>
      <c r="N123" s="62">
        <v>500</v>
      </c>
      <c r="O123" s="145"/>
    </row>
    <row r="124" spans="1:15" ht="71.25" x14ac:dyDescent="0.25">
      <c r="A124" s="64" t="s">
        <v>81</v>
      </c>
      <c r="B124" s="67" t="s">
        <v>82</v>
      </c>
      <c r="C124" s="67" t="s">
        <v>83</v>
      </c>
      <c r="D124" s="61" t="s">
        <v>117</v>
      </c>
      <c r="E124" s="67" t="s">
        <v>361</v>
      </c>
      <c r="F124" s="24" t="s">
        <v>17</v>
      </c>
      <c r="G124" s="67" t="s">
        <v>84</v>
      </c>
      <c r="H124" s="67">
        <v>35</v>
      </c>
      <c r="I124" s="152">
        <v>0</v>
      </c>
      <c r="J124" s="152">
        <v>0</v>
      </c>
      <c r="K124" s="20" t="s">
        <v>12</v>
      </c>
      <c r="L124" s="61" t="s">
        <v>119</v>
      </c>
      <c r="M124" s="157" t="s">
        <v>313</v>
      </c>
      <c r="N124" s="62">
        <v>0</v>
      </c>
      <c r="O124" s="145"/>
    </row>
    <row r="125" spans="1:15" ht="71.25" x14ac:dyDescent="0.25">
      <c r="A125" s="64" t="s">
        <v>81</v>
      </c>
      <c r="B125" s="67" t="s">
        <v>82</v>
      </c>
      <c r="C125" s="67" t="s">
        <v>83</v>
      </c>
      <c r="D125" s="61" t="s">
        <v>117</v>
      </c>
      <c r="E125" s="67" t="s">
        <v>361</v>
      </c>
      <c r="F125" s="24" t="s">
        <v>71</v>
      </c>
      <c r="G125" s="67" t="s">
        <v>84</v>
      </c>
      <c r="H125" s="67">
        <v>35</v>
      </c>
      <c r="I125" s="152">
        <v>0</v>
      </c>
      <c r="J125" s="152">
        <v>0</v>
      </c>
      <c r="K125" s="20" t="s">
        <v>12</v>
      </c>
      <c r="L125" s="60" t="s">
        <v>120</v>
      </c>
      <c r="M125" s="157" t="s">
        <v>313</v>
      </c>
      <c r="N125" s="62">
        <v>0</v>
      </c>
      <c r="O125" s="145"/>
    </row>
    <row r="126" spans="1:15" ht="18" x14ac:dyDescent="0.25">
      <c r="A126" s="216" t="s">
        <v>283</v>
      </c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146"/>
    </row>
    <row r="127" spans="1:15" ht="71.25" x14ac:dyDescent="0.25">
      <c r="A127" s="64" t="s">
        <v>81</v>
      </c>
      <c r="B127" s="67" t="s">
        <v>82</v>
      </c>
      <c r="C127" s="67" t="s">
        <v>311</v>
      </c>
      <c r="D127" s="61" t="s">
        <v>117</v>
      </c>
      <c r="E127" s="67" t="s">
        <v>361</v>
      </c>
      <c r="F127" s="24" t="s">
        <v>17</v>
      </c>
      <c r="G127" s="67" t="s">
        <v>84</v>
      </c>
      <c r="H127" s="67">
        <v>35</v>
      </c>
      <c r="I127" s="67">
        <v>1</v>
      </c>
      <c r="J127" s="67">
        <v>36</v>
      </c>
      <c r="K127" s="20" t="s">
        <v>12</v>
      </c>
      <c r="L127" s="61" t="s">
        <v>314</v>
      </c>
      <c r="M127" s="157" t="s">
        <v>310</v>
      </c>
      <c r="N127" s="62">
        <v>500</v>
      </c>
      <c r="O127" s="140"/>
    </row>
    <row r="128" spans="1:15" ht="15.75" x14ac:dyDescent="0.25">
      <c r="A128" s="68" t="s">
        <v>72</v>
      </c>
      <c r="B128" s="213" t="s">
        <v>343</v>
      </c>
      <c r="C128" s="213"/>
      <c r="D128" s="213"/>
      <c r="E128" s="132"/>
      <c r="F128" s="24"/>
      <c r="G128" s="132"/>
      <c r="H128" s="132"/>
      <c r="I128" s="132"/>
      <c r="J128" s="132"/>
      <c r="K128" s="151"/>
      <c r="L128" s="151"/>
      <c r="M128" s="73" t="s">
        <v>298</v>
      </c>
      <c r="N128" s="62">
        <v>0</v>
      </c>
    </row>
    <row r="129" spans="1:18" ht="71.25" x14ac:dyDescent="0.25">
      <c r="A129" s="54" t="s">
        <v>81</v>
      </c>
      <c r="B129" s="132" t="s">
        <v>82</v>
      </c>
      <c r="C129" s="132" t="s">
        <v>83</v>
      </c>
      <c r="D129" s="37" t="s">
        <v>110</v>
      </c>
      <c r="E129" s="67" t="s">
        <v>361</v>
      </c>
      <c r="F129" s="24" t="s">
        <v>17</v>
      </c>
      <c r="G129" s="132" t="s">
        <v>84</v>
      </c>
      <c r="H129" s="132">
        <v>35</v>
      </c>
      <c r="I129" s="132">
        <v>1</v>
      </c>
      <c r="J129" s="132">
        <v>35</v>
      </c>
      <c r="K129" s="20" t="s">
        <v>12</v>
      </c>
      <c r="L129" s="61" t="s">
        <v>111</v>
      </c>
      <c r="M129" s="43" t="s">
        <v>276</v>
      </c>
      <c r="N129" s="62">
        <v>500</v>
      </c>
      <c r="O129" s="147"/>
      <c r="P129" s="142"/>
      <c r="Q129" s="145"/>
      <c r="R129" s="148"/>
    </row>
    <row r="130" spans="1:18" ht="71.25" x14ac:dyDescent="0.25">
      <c r="A130" s="54" t="s">
        <v>81</v>
      </c>
      <c r="B130" s="132" t="s">
        <v>82</v>
      </c>
      <c r="C130" s="132" t="s">
        <v>83</v>
      </c>
      <c r="D130" s="37" t="s">
        <v>110</v>
      </c>
      <c r="E130" s="67" t="s">
        <v>361</v>
      </c>
      <c r="F130" s="24" t="s">
        <v>17</v>
      </c>
      <c r="G130" s="132" t="s">
        <v>84</v>
      </c>
      <c r="H130" s="132">
        <v>35</v>
      </c>
      <c r="I130" s="132">
        <v>1</v>
      </c>
      <c r="J130" s="132">
        <v>40</v>
      </c>
      <c r="K130" s="20" t="s">
        <v>12</v>
      </c>
      <c r="L130" s="61" t="s">
        <v>112</v>
      </c>
      <c r="M130" s="43" t="s">
        <v>276</v>
      </c>
      <c r="N130" s="62">
        <v>500</v>
      </c>
      <c r="O130" s="147"/>
      <c r="P130" s="142"/>
      <c r="Q130" s="145"/>
      <c r="R130" s="148"/>
    </row>
    <row r="131" spans="1:18" ht="71.25" x14ac:dyDescent="0.25">
      <c r="A131" s="54" t="s">
        <v>81</v>
      </c>
      <c r="B131" s="132" t="s">
        <v>82</v>
      </c>
      <c r="C131" s="132" t="s">
        <v>83</v>
      </c>
      <c r="D131" s="37" t="s">
        <v>110</v>
      </c>
      <c r="E131" s="67" t="s">
        <v>361</v>
      </c>
      <c r="F131" s="24" t="s">
        <v>17</v>
      </c>
      <c r="G131" s="132" t="s">
        <v>84</v>
      </c>
      <c r="H131" s="132">
        <v>35</v>
      </c>
      <c r="I131" s="132">
        <v>1</v>
      </c>
      <c r="J131" s="132">
        <v>35</v>
      </c>
      <c r="K131" s="20" t="s">
        <v>12</v>
      </c>
      <c r="L131" s="61" t="s">
        <v>113</v>
      </c>
      <c r="M131" s="43" t="s">
        <v>276</v>
      </c>
      <c r="N131" s="62">
        <v>500</v>
      </c>
      <c r="O131" s="147"/>
      <c r="P131" s="142"/>
      <c r="Q131" s="145"/>
      <c r="R131" s="148"/>
    </row>
    <row r="132" spans="1:18" ht="71.25" x14ac:dyDescent="0.25">
      <c r="A132" s="54" t="s">
        <v>81</v>
      </c>
      <c r="B132" s="132" t="s">
        <v>82</v>
      </c>
      <c r="C132" s="132" t="s">
        <v>83</v>
      </c>
      <c r="D132" s="37" t="s">
        <v>110</v>
      </c>
      <c r="E132" s="67" t="s">
        <v>361</v>
      </c>
      <c r="F132" s="24" t="s">
        <v>19</v>
      </c>
      <c r="G132" s="132" t="s">
        <v>84</v>
      </c>
      <c r="H132" s="132">
        <v>35</v>
      </c>
      <c r="I132" s="155">
        <v>0</v>
      </c>
      <c r="J132" s="155">
        <v>0</v>
      </c>
      <c r="K132" s="20" t="s">
        <v>12</v>
      </c>
      <c r="L132" s="67" t="s">
        <v>114</v>
      </c>
      <c r="M132" s="157" t="s">
        <v>313</v>
      </c>
      <c r="N132" s="62">
        <v>0</v>
      </c>
      <c r="O132" s="147"/>
      <c r="P132" s="142"/>
      <c r="Q132" s="141"/>
      <c r="R132" s="148"/>
    </row>
    <row r="133" spans="1:18" ht="71.25" x14ac:dyDescent="0.25">
      <c r="A133" s="54" t="s">
        <v>81</v>
      </c>
      <c r="B133" s="132" t="s">
        <v>82</v>
      </c>
      <c r="C133" s="132" t="s">
        <v>83</v>
      </c>
      <c r="D133" s="37" t="s">
        <v>110</v>
      </c>
      <c r="E133" s="67" t="s">
        <v>361</v>
      </c>
      <c r="F133" s="24" t="s">
        <v>19</v>
      </c>
      <c r="G133" s="132" t="s">
        <v>84</v>
      </c>
      <c r="H133" s="132">
        <v>35</v>
      </c>
      <c r="I133" s="132">
        <v>1</v>
      </c>
      <c r="J133" s="132">
        <v>37</v>
      </c>
      <c r="K133" s="20" t="s">
        <v>12</v>
      </c>
      <c r="L133" s="61" t="s">
        <v>115</v>
      </c>
      <c r="M133" s="43" t="s">
        <v>276</v>
      </c>
      <c r="N133" s="62">
        <v>500</v>
      </c>
      <c r="O133" s="147"/>
      <c r="P133" s="142"/>
      <c r="Q133" s="141"/>
      <c r="R133" s="148"/>
    </row>
    <row r="134" spans="1:18" ht="71.25" x14ac:dyDescent="0.25">
      <c r="A134" s="54" t="s">
        <v>81</v>
      </c>
      <c r="B134" s="132" t="s">
        <v>82</v>
      </c>
      <c r="C134" s="132" t="s">
        <v>83</v>
      </c>
      <c r="D134" s="37" t="s">
        <v>110</v>
      </c>
      <c r="E134" s="67" t="s">
        <v>361</v>
      </c>
      <c r="F134" s="24" t="s">
        <v>18</v>
      </c>
      <c r="G134" s="132" t="s">
        <v>84</v>
      </c>
      <c r="H134" s="132">
        <v>35</v>
      </c>
      <c r="I134" s="132">
        <v>1</v>
      </c>
      <c r="J134" s="132">
        <v>37</v>
      </c>
      <c r="K134" s="20" t="s">
        <v>12</v>
      </c>
      <c r="L134" s="61" t="s">
        <v>116</v>
      </c>
      <c r="M134" s="43" t="s">
        <v>276</v>
      </c>
      <c r="N134" s="62">
        <v>500</v>
      </c>
      <c r="O134" s="147"/>
      <c r="P134" s="142"/>
      <c r="Q134" s="145"/>
      <c r="R134" s="149"/>
    </row>
    <row r="135" spans="1:18" ht="18" x14ac:dyDescent="0.25">
      <c r="A135" s="214" t="s">
        <v>283</v>
      </c>
      <c r="B135" s="214"/>
      <c r="C135" s="214"/>
      <c r="D135" s="214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147"/>
      <c r="P135" s="142"/>
      <c r="Q135" s="145"/>
      <c r="R135" s="148"/>
    </row>
    <row r="136" spans="1:18" ht="71.25" x14ac:dyDescent="0.25">
      <c r="A136" s="54" t="s">
        <v>81</v>
      </c>
      <c r="B136" s="132" t="s">
        <v>82</v>
      </c>
      <c r="C136" s="132" t="s">
        <v>311</v>
      </c>
      <c r="D136" s="37" t="s">
        <v>110</v>
      </c>
      <c r="E136" s="67" t="s">
        <v>361</v>
      </c>
      <c r="F136" s="24" t="s">
        <v>19</v>
      </c>
      <c r="G136" s="132" t="s">
        <v>84</v>
      </c>
      <c r="H136" s="132">
        <v>35</v>
      </c>
      <c r="I136" s="132">
        <v>1</v>
      </c>
      <c r="J136" s="132">
        <v>39</v>
      </c>
      <c r="K136" s="20" t="s">
        <v>12</v>
      </c>
      <c r="L136" s="67" t="s">
        <v>315</v>
      </c>
      <c r="M136" s="157" t="s">
        <v>310</v>
      </c>
      <c r="N136" s="62">
        <v>500</v>
      </c>
    </row>
    <row r="137" spans="1:18" ht="15.75" x14ac:dyDescent="0.25">
      <c r="A137" s="68" t="s">
        <v>72</v>
      </c>
      <c r="B137" s="198" t="s">
        <v>340</v>
      </c>
      <c r="C137" s="199"/>
      <c r="D137" s="200"/>
      <c r="E137" s="117"/>
      <c r="F137" s="24"/>
      <c r="G137" s="117"/>
      <c r="H137" s="117"/>
      <c r="I137" s="117"/>
      <c r="J137" s="117"/>
      <c r="K137" s="151"/>
      <c r="L137" s="151"/>
      <c r="M137" s="73" t="s">
        <v>80</v>
      </c>
      <c r="N137" s="62">
        <v>150</v>
      </c>
    </row>
    <row r="138" spans="1:18" ht="71.25" x14ac:dyDescent="0.25">
      <c r="A138" s="54" t="s">
        <v>81</v>
      </c>
      <c r="B138" s="40" t="s">
        <v>82</v>
      </c>
      <c r="C138" s="117" t="s">
        <v>83</v>
      </c>
      <c r="D138" s="37" t="s">
        <v>246</v>
      </c>
      <c r="E138" s="67" t="s">
        <v>361</v>
      </c>
      <c r="F138" s="24" t="s">
        <v>17</v>
      </c>
      <c r="G138" s="117" t="s">
        <v>84</v>
      </c>
      <c r="H138" s="117">
        <v>35</v>
      </c>
      <c r="I138" s="132">
        <v>1</v>
      </c>
      <c r="J138" s="132">
        <v>29</v>
      </c>
      <c r="K138" s="20" t="s">
        <v>12</v>
      </c>
      <c r="L138" s="61" t="s">
        <v>91</v>
      </c>
      <c r="M138" s="43" t="s">
        <v>276</v>
      </c>
      <c r="N138" s="62">
        <v>500</v>
      </c>
    </row>
    <row r="139" spans="1:18" ht="71.25" x14ac:dyDescent="0.25">
      <c r="A139" s="54" t="s">
        <v>81</v>
      </c>
      <c r="B139" s="40" t="s">
        <v>82</v>
      </c>
      <c r="C139" s="117" t="s">
        <v>83</v>
      </c>
      <c r="D139" s="37" t="s">
        <v>246</v>
      </c>
      <c r="E139" s="67" t="s">
        <v>361</v>
      </c>
      <c r="F139" s="24" t="s">
        <v>17</v>
      </c>
      <c r="G139" s="117" t="s">
        <v>84</v>
      </c>
      <c r="H139" s="117">
        <v>35</v>
      </c>
      <c r="I139" s="132">
        <v>1</v>
      </c>
      <c r="J139" s="132">
        <v>29</v>
      </c>
      <c r="K139" s="20" t="s">
        <v>12</v>
      </c>
      <c r="L139" s="61" t="s">
        <v>92</v>
      </c>
      <c r="M139" s="43" t="s">
        <v>276</v>
      </c>
      <c r="N139" s="62">
        <v>500</v>
      </c>
    </row>
    <row r="140" spans="1:18" ht="71.25" x14ac:dyDescent="0.25">
      <c r="A140" s="54" t="s">
        <v>81</v>
      </c>
      <c r="B140" s="40" t="s">
        <v>82</v>
      </c>
      <c r="C140" s="117" t="s">
        <v>83</v>
      </c>
      <c r="D140" s="37" t="s">
        <v>246</v>
      </c>
      <c r="E140" s="67" t="s">
        <v>361</v>
      </c>
      <c r="F140" s="24" t="s">
        <v>17</v>
      </c>
      <c r="G140" s="117" t="s">
        <v>84</v>
      </c>
      <c r="H140" s="117">
        <v>35</v>
      </c>
      <c r="I140" s="155">
        <v>0</v>
      </c>
      <c r="J140" s="155">
        <v>0</v>
      </c>
      <c r="K140" s="20" t="s">
        <v>12</v>
      </c>
      <c r="L140" s="61" t="s">
        <v>93</v>
      </c>
      <c r="M140" s="157" t="s">
        <v>320</v>
      </c>
      <c r="N140" s="62">
        <v>0</v>
      </c>
    </row>
    <row r="141" spans="1:18" ht="71.25" x14ac:dyDescent="0.25">
      <c r="A141" s="54" t="s">
        <v>81</v>
      </c>
      <c r="B141" s="40" t="s">
        <v>82</v>
      </c>
      <c r="C141" s="117" t="s">
        <v>83</v>
      </c>
      <c r="D141" s="37" t="s">
        <v>246</v>
      </c>
      <c r="E141" s="67" t="s">
        <v>361</v>
      </c>
      <c r="F141" s="24" t="s">
        <v>17</v>
      </c>
      <c r="G141" s="117" t="s">
        <v>84</v>
      </c>
      <c r="H141" s="117">
        <v>35</v>
      </c>
      <c r="I141" s="155">
        <v>0</v>
      </c>
      <c r="J141" s="155">
        <v>0</v>
      </c>
      <c r="K141" s="20" t="s">
        <v>12</v>
      </c>
      <c r="L141" s="60" t="s">
        <v>94</v>
      </c>
      <c r="M141" s="157" t="s">
        <v>320</v>
      </c>
      <c r="N141" s="62">
        <v>0</v>
      </c>
    </row>
    <row r="142" spans="1:18" ht="71.25" x14ac:dyDescent="0.25">
      <c r="A142" s="54" t="s">
        <v>81</v>
      </c>
      <c r="B142" s="40" t="s">
        <v>82</v>
      </c>
      <c r="C142" s="117" t="s">
        <v>83</v>
      </c>
      <c r="D142" s="37" t="s">
        <v>246</v>
      </c>
      <c r="E142" s="67" t="s">
        <v>361</v>
      </c>
      <c r="F142" s="24" t="s">
        <v>17</v>
      </c>
      <c r="G142" s="117" t="s">
        <v>84</v>
      </c>
      <c r="H142" s="117">
        <v>35</v>
      </c>
      <c r="I142" s="155">
        <v>0</v>
      </c>
      <c r="J142" s="155">
        <v>0</v>
      </c>
      <c r="K142" s="20" t="s">
        <v>12</v>
      </c>
      <c r="L142" s="60" t="s">
        <v>95</v>
      </c>
      <c r="M142" s="157" t="s">
        <v>320</v>
      </c>
      <c r="N142" s="62">
        <v>0</v>
      </c>
    </row>
    <row r="143" spans="1:18" ht="71.25" x14ac:dyDescent="0.25">
      <c r="A143" s="54" t="s">
        <v>81</v>
      </c>
      <c r="B143" s="40" t="s">
        <v>82</v>
      </c>
      <c r="C143" s="117" t="s">
        <v>83</v>
      </c>
      <c r="D143" s="37" t="s">
        <v>246</v>
      </c>
      <c r="E143" s="67" t="s">
        <v>361</v>
      </c>
      <c r="F143" s="24" t="s">
        <v>17</v>
      </c>
      <c r="G143" s="117" t="s">
        <v>84</v>
      </c>
      <c r="H143" s="117">
        <v>35</v>
      </c>
      <c r="I143" s="155">
        <v>0</v>
      </c>
      <c r="J143" s="155">
        <v>0</v>
      </c>
      <c r="K143" s="20" t="s">
        <v>12</v>
      </c>
      <c r="L143" s="144" t="s">
        <v>58</v>
      </c>
      <c r="M143" s="157" t="s">
        <v>320</v>
      </c>
      <c r="N143" s="62">
        <v>0</v>
      </c>
    </row>
    <row r="144" spans="1:18" ht="71.25" x14ac:dyDescent="0.25">
      <c r="A144" s="54" t="s">
        <v>81</v>
      </c>
      <c r="B144" s="40" t="s">
        <v>82</v>
      </c>
      <c r="C144" s="117" t="s">
        <v>83</v>
      </c>
      <c r="D144" s="37" t="s">
        <v>246</v>
      </c>
      <c r="E144" s="67" t="s">
        <v>361</v>
      </c>
      <c r="F144" s="24" t="s">
        <v>17</v>
      </c>
      <c r="G144" s="117" t="s">
        <v>84</v>
      </c>
      <c r="H144" s="117">
        <v>35</v>
      </c>
      <c r="I144" s="132">
        <v>1</v>
      </c>
      <c r="J144" s="132">
        <v>27</v>
      </c>
      <c r="K144" s="20" t="s">
        <v>12</v>
      </c>
      <c r="L144" s="61" t="s">
        <v>87</v>
      </c>
      <c r="M144" s="43" t="s">
        <v>276</v>
      </c>
      <c r="N144" s="62">
        <v>500</v>
      </c>
    </row>
    <row r="145" spans="1:14" ht="71.25" x14ac:dyDescent="0.25">
      <c r="A145" s="54" t="s">
        <v>81</v>
      </c>
      <c r="B145" s="40" t="s">
        <v>82</v>
      </c>
      <c r="C145" s="117" t="s">
        <v>83</v>
      </c>
      <c r="D145" s="37" t="s">
        <v>86</v>
      </c>
      <c r="E145" s="67" t="s">
        <v>361</v>
      </c>
      <c r="F145" s="24" t="s">
        <v>17</v>
      </c>
      <c r="G145" s="117" t="s">
        <v>84</v>
      </c>
      <c r="H145" s="117">
        <v>35</v>
      </c>
      <c r="I145" s="155">
        <v>0</v>
      </c>
      <c r="J145" s="155">
        <v>0</v>
      </c>
      <c r="K145" s="20" t="s">
        <v>12</v>
      </c>
      <c r="L145" s="61" t="s">
        <v>88</v>
      </c>
      <c r="M145" s="158" t="s">
        <v>304</v>
      </c>
      <c r="N145" s="62">
        <v>0</v>
      </c>
    </row>
    <row r="146" spans="1:14" ht="71.25" x14ac:dyDescent="0.25">
      <c r="A146" s="54" t="s">
        <v>81</v>
      </c>
      <c r="B146" s="40" t="s">
        <v>82</v>
      </c>
      <c r="C146" s="117" t="s">
        <v>83</v>
      </c>
      <c r="D146" s="37" t="s">
        <v>86</v>
      </c>
      <c r="E146" s="67" t="s">
        <v>361</v>
      </c>
      <c r="F146" s="24" t="s">
        <v>17</v>
      </c>
      <c r="G146" s="117" t="s">
        <v>84</v>
      </c>
      <c r="H146" s="117">
        <v>35</v>
      </c>
      <c r="I146" s="132">
        <v>1</v>
      </c>
      <c r="J146" s="132">
        <v>30</v>
      </c>
      <c r="K146" s="20" t="s">
        <v>12</v>
      </c>
      <c r="L146" s="61" t="s">
        <v>247</v>
      </c>
      <c r="M146" s="43" t="s">
        <v>276</v>
      </c>
      <c r="N146" s="62">
        <v>500</v>
      </c>
    </row>
    <row r="147" spans="1:14" ht="15.75" x14ac:dyDescent="0.25">
      <c r="A147" s="68" t="s">
        <v>72</v>
      </c>
      <c r="B147" s="198" t="s">
        <v>344</v>
      </c>
      <c r="C147" s="199"/>
      <c r="D147" s="200"/>
      <c r="E147" s="117"/>
      <c r="F147" s="24"/>
      <c r="G147" s="117"/>
      <c r="H147" s="117"/>
      <c r="I147" s="117"/>
      <c r="J147" s="117"/>
      <c r="K147" s="151"/>
      <c r="L147" s="151"/>
      <c r="M147" s="73" t="s">
        <v>79</v>
      </c>
      <c r="N147" s="62">
        <v>150</v>
      </c>
    </row>
    <row r="148" spans="1:14" ht="71.25" x14ac:dyDescent="0.25">
      <c r="A148" s="54" t="s">
        <v>81</v>
      </c>
      <c r="B148" s="117" t="s">
        <v>82</v>
      </c>
      <c r="C148" s="117" t="s">
        <v>83</v>
      </c>
      <c r="D148" s="37" t="s">
        <v>103</v>
      </c>
      <c r="E148" s="67" t="s">
        <v>361</v>
      </c>
      <c r="F148" s="24" t="s">
        <v>17</v>
      </c>
      <c r="G148" s="117" t="s">
        <v>84</v>
      </c>
      <c r="H148" s="117">
        <v>35</v>
      </c>
      <c r="I148" s="117">
        <v>1</v>
      </c>
      <c r="J148" s="132">
        <v>22</v>
      </c>
      <c r="K148" s="20" t="s">
        <v>12</v>
      </c>
      <c r="L148" s="60" t="s">
        <v>104</v>
      </c>
      <c r="M148" s="43" t="s">
        <v>276</v>
      </c>
      <c r="N148" s="62">
        <v>500</v>
      </c>
    </row>
    <row r="149" spans="1:14" ht="15.75" x14ac:dyDescent="0.25">
      <c r="A149" s="68" t="s">
        <v>72</v>
      </c>
      <c r="B149" s="198" t="s">
        <v>337</v>
      </c>
      <c r="C149" s="199"/>
      <c r="D149" s="200"/>
      <c r="E149" s="117"/>
      <c r="F149" s="24"/>
      <c r="G149" s="117"/>
      <c r="H149" s="117"/>
      <c r="I149" s="117"/>
      <c r="J149" s="117"/>
      <c r="K149" s="151"/>
      <c r="L149" s="151"/>
      <c r="M149" s="73" t="s">
        <v>219</v>
      </c>
      <c r="N149" s="62">
        <v>150</v>
      </c>
    </row>
    <row r="150" spans="1:14" ht="71.25" x14ac:dyDescent="0.25">
      <c r="A150" s="54" t="s">
        <v>81</v>
      </c>
      <c r="B150" s="40" t="s">
        <v>82</v>
      </c>
      <c r="C150" s="117" t="s">
        <v>83</v>
      </c>
      <c r="D150" s="37" t="s">
        <v>89</v>
      </c>
      <c r="E150" s="67" t="s">
        <v>361</v>
      </c>
      <c r="F150" s="24" t="s">
        <v>17</v>
      </c>
      <c r="G150" s="117" t="s">
        <v>84</v>
      </c>
      <c r="H150" s="117">
        <v>35</v>
      </c>
      <c r="I150" s="117">
        <v>1</v>
      </c>
      <c r="J150" s="117">
        <v>38</v>
      </c>
      <c r="K150" s="20" t="s">
        <v>12</v>
      </c>
      <c r="L150" s="60" t="s">
        <v>98</v>
      </c>
      <c r="M150" s="43" t="s">
        <v>276</v>
      </c>
      <c r="N150" s="62">
        <v>500</v>
      </c>
    </row>
    <row r="151" spans="1:14" ht="18" x14ac:dyDescent="0.25">
      <c r="A151" s="214" t="s">
        <v>283</v>
      </c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</row>
    <row r="152" spans="1:14" ht="71.25" x14ac:dyDescent="0.25">
      <c r="A152" s="54" t="s">
        <v>81</v>
      </c>
      <c r="B152" s="132" t="s">
        <v>82</v>
      </c>
      <c r="C152" s="132" t="s">
        <v>83</v>
      </c>
      <c r="D152" s="37" t="s">
        <v>316</v>
      </c>
      <c r="E152" s="67" t="s">
        <v>361</v>
      </c>
      <c r="F152" s="24" t="s">
        <v>18</v>
      </c>
      <c r="G152" s="132" t="s">
        <v>84</v>
      </c>
      <c r="H152" s="132">
        <v>35</v>
      </c>
      <c r="I152" s="132">
        <v>1</v>
      </c>
      <c r="J152" s="132">
        <v>33</v>
      </c>
      <c r="K152" s="20" t="s">
        <v>12</v>
      </c>
      <c r="L152" s="22" t="s">
        <v>317</v>
      </c>
      <c r="M152" s="159" t="s">
        <v>310</v>
      </c>
      <c r="N152" s="62">
        <v>500</v>
      </c>
    </row>
    <row r="153" spans="1:14" ht="15.75" x14ac:dyDescent="0.25">
      <c r="A153" s="68" t="s">
        <v>72</v>
      </c>
      <c r="B153" s="198" t="s">
        <v>342</v>
      </c>
      <c r="C153" s="199"/>
      <c r="D153" s="200"/>
      <c r="E153" s="117"/>
      <c r="F153" s="24"/>
      <c r="G153" s="117"/>
      <c r="H153" s="117"/>
      <c r="I153" s="117"/>
      <c r="J153" s="117"/>
      <c r="K153" s="151"/>
      <c r="L153" s="151"/>
      <c r="M153" s="73" t="s">
        <v>318</v>
      </c>
      <c r="N153" s="62">
        <v>0</v>
      </c>
    </row>
    <row r="154" spans="1:14" ht="71.25" x14ac:dyDescent="0.25">
      <c r="A154" s="54" t="s">
        <v>81</v>
      </c>
      <c r="B154" s="117" t="s">
        <v>82</v>
      </c>
      <c r="C154" s="117" t="s">
        <v>83</v>
      </c>
      <c r="D154" s="37" t="s">
        <v>107</v>
      </c>
      <c r="E154" s="67" t="s">
        <v>361</v>
      </c>
      <c r="F154" s="24" t="s">
        <v>19</v>
      </c>
      <c r="G154" s="117" t="s">
        <v>84</v>
      </c>
      <c r="H154" s="117">
        <v>35</v>
      </c>
      <c r="I154" s="117">
        <v>1</v>
      </c>
      <c r="J154" s="132">
        <v>38</v>
      </c>
      <c r="K154" s="20" t="s">
        <v>12</v>
      </c>
      <c r="L154" s="61" t="s">
        <v>108</v>
      </c>
      <c r="M154" s="43" t="s">
        <v>276</v>
      </c>
      <c r="N154" s="62">
        <v>500</v>
      </c>
    </row>
    <row r="155" spans="1:14" ht="71.25" x14ac:dyDescent="0.25">
      <c r="A155" s="54" t="s">
        <v>81</v>
      </c>
      <c r="B155" s="117" t="s">
        <v>82</v>
      </c>
      <c r="C155" s="117" t="s">
        <v>83</v>
      </c>
      <c r="D155" s="37" t="s">
        <v>107</v>
      </c>
      <c r="E155" s="67" t="s">
        <v>361</v>
      </c>
      <c r="F155" s="24" t="s">
        <v>18</v>
      </c>
      <c r="G155" s="117" t="s">
        <v>84</v>
      </c>
      <c r="H155" s="117">
        <v>35</v>
      </c>
      <c r="I155" s="117">
        <v>1</v>
      </c>
      <c r="J155" s="132">
        <v>39</v>
      </c>
      <c r="K155" s="20" t="s">
        <v>12</v>
      </c>
      <c r="L155" s="22" t="s">
        <v>109</v>
      </c>
      <c r="M155" s="43" t="s">
        <v>276</v>
      </c>
      <c r="N155" s="62">
        <v>500</v>
      </c>
    </row>
    <row r="156" spans="1:14" ht="15.75" x14ac:dyDescent="0.25">
      <c r="A156" s="68" t="s">
        <v>72</v>
      </c>
      <c r="B156" s="198" t="s">
        <v>346</v>
      </c>
      <c r="C156" s="199"/>
      <c r="D156" s="200"/>
      <c r="E156" s="117"/>
      <c r="F156" s="24"/>
      <c r="G156" s="117"/>
      <c r="H156" s="117"/>
      <c r="I156" s="117"/>
      <c r="J156" s="117"/>
      <c r="K156" s="151"/>
      <c r="L156" s="151"/>
      <c r="M156" s="73" t="s">
        <v>218</v>
      </c>
      <c r="N156" s="62">
        <v>150</v>
      </c>
    </row>
    <row r="157" spans="1:14" ht="71.25" x14ac:dyDescent="0.25">
      <c r="A157" s="54" t="s">
        <v>81</v>
      </c>
      <c r="B157" s="117" t="s">
        <v>82</v>
      </c>
      <c r="C157" s="117" t="s">
        <v>83</v>
      </c>
      <c r="D157" s="37" t="s">
        <v>105</v>
      </c>
      <c r="E157" s="67" t="s">
        <v>361</v>
      </c>
      <c r="F157" s="24" t="s">
        <v>19</v>
      </c>
      <c r="G157" s="117" t="s">
        <v>84</v>
      </c>
      <c r="H157" s="117">
        <v>35</v>
      </c>
      <c r="I157" s="117">
        <v>1</v>
      </c>
      <c r="J157" s="132">
        <v>48</v>
      </c>
      <c r="K157" s="20" t="s">
        <v>12</v>
      </c>
      <c r="L157" s="67" t="s">
        <v>245</v>
      </c>
      <c r="M157" s="43" t="s">
        <v>276</v>
      </c>
      <c r="N157" s="62">
        <v>500</v>
      </c>
    </row>
    <row r="158" spans="1:14" ht="15.75" x14ac:dyDescent="0.25">
      <c r="A158" s="68" t="s">
        <v>72</v>
      </c>
      <c r="B158" s="198" t="s">
        <v>342</v>
      </c>
      <c r="C158" s="199"/>
      <c r="D158" s="200"/>
      <c r="E158" s="117"/>
      <c r="F158" s="24"/>
      <c r="G158" s="117"/>
      <c r="H158" s="117"/>
      <c r="I158" s="117"/>
      <c r="J158" s="117"/>
      <c r="K158" s="151"/>
      <c r="L158" s="151"/>
      <c r="M158" s="73" t="s">
        <v>219</v>
      </c>
      <c r="N158" s="62">
        <v>0</v>
      </c>
    </row>
    <row r="159" spans="1:14" ht="15.75" x14ac:dyDescent="0.25">
      <c r="A159" s="45" t="s">
        <v>11</v>
      </c>
      <c r="B159" s="45"/>
      <c r="C159" s="45"/>
      <c r="D159" s="45"/>
      <c r="E159" s="45"/>
      <c r="F159" s="45"/>
      <c r="G159" s="46"/>
      <c r="H159" s="46">
        <f>SUM(H98:H158)</f>
        <v>1610</v>
      </c>
      <c r="I159" s="46">
        <f>SUM(I98:I158)</f>
        <v>38</v>
      </c>
      <c r="J159" s="46">
        <f>SUM(J98:J158)</f>
        <v>1269</v>
      </c>
      <c r="K159" s="46"/>
      <c r="L159" s="70"/>
      <c r="M159" s="44"/>
      <c r="N159" s="63">
        <f>SUM(N98:N158)</f>
        <v>19900</v>
      </c>
    </row>
    <row r="160" spans="1:14" ht="15" customHeight="1" x14ac:dyDescent="0.25">
      <c r="A160" s="203" t="s">
        <v>0</v>
      </c>
      <c r="B160" s="203"/>
      <c r="C160" s="203"/>
      <c r="D160" s="203"/>
      <c r="E160" s="203"/>
      <c r="F160" s="203"/>
      <c r="G160" s="203"/>
      <c r="H160" s="203"/>
      <c r="I160" s="55"/>
      <c r="J160" s="55"/>
      <c r="K160" s="25"/>
      <c r="L160" s="55"/>
      <c r="M160" s="26"/>
      <c r="N160" s="26"/>
    </row>
    <row r="161" spans="1:14" ht="15" customHeight="1" x14ac:dyDescent="0.25">
      <c r="A161" s="203" t="s">
        <v>1</v>
      </c>
      <c r="B161" s="203"/>
      <c r="C161" s="203"/>
      <c r="D161" s="203"/>
      <c r="E161" s="203"/>
      <c r="F161" s="203"/>
      <c r="G161" s="203"/>
      <c r="H161" s="203"/>
      <c r="I161" s="55"/>
      <c r="J161" s="55"/>
      <c r="K161" s="25"/>
      <c r="L161" s="55"/>
      <c r="M161" s="26"/>
      <c r="N161" s="26"/>
    </row>
    <row r="162" spans="1:14" x14ac:dyDescent="0.25">
      <c r="A162" s="203" t="s">
        <v>22</v>
      </c>
      <c r="B162" s="203"/>
      <c r="C162" s="203"/>
      <c r="D162" s="203"/>
      <c r="E162" s="203"/>
      <c r="F162" s="203"/>
      <c r="G162" s="203"/>
      <c r="H162" s="203"/>
      <c r="I162" s="55"/>
      <c r="J162" s="55"/>
      <c r="K162" s="25"/>
      <c r="L162" s="55"/>
      <c r="M162" s="26"/>
      <c r="N162" s="26"/>
    </row>
    <row r="163" spans="1:14" ht="15" customHeight="1" x14ac:dyDescent="0.25">
      <c r="A163" s="190" t="s">
        <v>280</v>
      </c>
      <c r="B163" s="191"/>
      <c r="C163" s="191"/>
      <c r="D163" s="191"/>
      <c r="E163" s="191"/>
      <c r="F163" s="191"/>
      <c r="G163" s="191"/>
      <c r="H163" s="192"/>
      <c r="I163" s="55"/>
      <c r="J163" s="55"/>
      <c r="K163" s="25"/>
      <c r="L163" s="55"/>
      <c r="M163" s="26"/>
      <c r="N163" s="26"/>
    </row>
    <row r="164" spans="1:14" x14ac:dyDescent="0.25">
      <c r="A164" s="27" t="s">
        <v>61</v>
      </c>
      <c r="B164" s="27"/>
      <c r="C164" s="28"/>
      <c r="D164" s="28"/>
      <c r="E164" s="28"/>
      <c r="F164" s="29"/>
      <c r="G164" s="28"/>
      <c r="H164" s="30"/>
      <c r="I164" s="30"/>
      <c r="J164" s="30"/>
      <c r="K164" s="31"/>
      <c r="L164" s="30"/>
      <c r="M164" s="26"/>
      <c r="N164" s="26"/>
    </row>
    <row r="165" spans="1:14" ht="42.75" customHeight="1" x14ac:dyDescent="0.25">
      <c r="A165" s="32" t="s">
        <v>63</v>
      </c>
      <c r="B165" s="32" t="s">
        <v>70</v>
      </c>
      <c r="C165" s="32" t="s">
        <v>2</v>
      </c>
      <c r="D165" s="32" t="s">
        <v>3</v>
      </c>
      <c r="E165" s="32" t="s">
        <v>4</v>
      </c>
      <c r="F165" s="32" t="s">
        <v>60</v>
      </c>
      <c r="G165" s="33" t="s">
        <v>7</v>
      </c>
      <c r="H165" s="33" t="s">
        <v>5</v>
      </c>
      <c r="I165" s="33" t="s">
        <v>8</v>
      </c>
      <c r="J165" s="33" t="s">
        <v>14</v>
      </c>
      <c r="K165" s="33" t="s">
        <v>6</v>
      </c>
      <c r="L165" s="33" t="s">
        <v>15</v>
      </c>
      <c r="M165" s="34" t="s">
        <v>9</v>
      </c>
      <c r="N165" s="34" t="s">
        <v>10</v>
      </c>
    </row>
    <row r="166" spans="1:14" x14ac:dyDescent="0.25">
      <c r="A166" s="32"/>
      <c r="B166" s="32"/>
      <c r="C166" s="32"/>
      <c r="D166" s="32"/>
      <c r="E166" s="32"/>
      <c r="F166" s="32"/>
      <c r="G166" s="35"/>
      <c r="H166" s="35"/>
      <c r="I166" s="35"/>
      <c r="J166" s="35"/>
      <c r="K166" s="35"/>
      <c r="L166" s="35"/>
      <c r="M166" s="36"/>
      <c r="N166" s="36"/>
    </row>
    <row r="167" spans="1:14" ht="57" x14ac:dyDescent="0.25">
      <c r="A167" s="114" t="s">
        <v>225</v>
      </c>
      <c r="B167" s="22" t="s">
        <v>221</v>
      </c>
      <c r="C167" s="80" t="s">
        <v>130</v>
      </c>
      <c r="D167" s="22" t="s">
        <v>251</v>
      </c>
      <c r="E167" s="22" t="s">
        <v>226</v>
      </c>
      <c r="F167" s="22" t="s">
        <v>227</v>
      </c>
      <c r="G167" s="22" t="s">
        <v>228</v>
      </c>
      <c r="H167" s="22">
        <v>2</v>
      </c>
      <c r="I167" s="155">
        <v>0</v>
      </c>
      <c r="J167" s="155">
        <v>0</v>
      </c>
      <c r="K167" s="22" t="s">
        <v>12</v>
      </c>
      <c r="L167" s="22"/>
      <c r="M167" s="22" t="s">
        <v>229</v>
      </c>
      <c r="N167" s="109" t="s">
        <v>220</v>
      </c>
    </row>
    <row r="168" spans="1:14" ht="114" x14ac:dyDescent="0.25">
      <c r="A168" s="111" t="s">
        <v>133</v>
      </c>
      <c r="B168" s="115" t="s">
        <v>122</v>
      </c>
      <c r="C168" s="80" t="s">
        <v>130</v>
      </c>
      <c r="D168" s="115" t="s">
        <v>131</v>
      </c>
      <c r="E168" s="22" t="s">
        <v>134</v>
      </c>
      <c r="F168" s="37" t="s">
        <v>132</v>
      </c>
      <c r="G168" s="37" t="s">
        <v>84</v>
      </c>
      <c r="H168" s="37">
        <v>2</v>
      </c>
      <c r="I168" s="154">
        <v>0</v>
      </c>
      <c r="J168" s="155">
        <v>0</v>
      </c>
      <c r="K168" s="20" t="s">
        <v>12</v>
      </c>
      <c r="L168" s="112"/>
      <c r="M168" s="112">
        <v>3000</v>
      </c>
      <c r="N168" s="113" t="s">
        <v>193</v>
      </c>
    </row>
    <row r="169" spans="1:14" ht="114" x14ac:dyDescent="0.25">
      <c r="A169" s="84" t="s">
        <v>136</v>
      </c>
      <c r="B169" s="85" t="s">
        <v>135</v>
      </c>
      <c r="C169" s="80" t="s">
        <v>130</v>
      </c>
      <c r="D169" s="80" t="s">
        <v>137</v>
      </c>
      <c r="E169" s="22" t="s">
        <v>134</v>
      </c>
      <c r="F169" s="80" t="s">
        <v>124</v>
      </c>
      <c r="G169" s="37" t="s">
        <v>84</v>
      </c>
      <c r="H169" s="80">
        <v>2</v>
      </c>
      <c r="I169" s="154">
        <v>0</v>
      </c>
      <c r="J169" s="155">
        <v>0</v>
      </c>
      <c r="K169" s="20" t="s">
        <v>12</v>
      </c>
      <c r="L169" s="74"/>
      <c r="M169" s="74">
        <v>3000</v>
      </c>
      <c r="N169" s="81" t="s">
        <v>193</v>
      </c>
    </row>
    <row r="170" spans="1:14" ht="57" x14ac:dyDescent="0.25">
      <c r="A170" s="204" t="s">
        <v>146</v>
      </c>
      <c r="B170" s="205" t="s">
        <v>147</v>
      </c>
      <c r="C170" s="205" t="s">
        <v>148</v>
      </c>
      <c r="D170" s="205" t="s">
        <v>149</v>
      </c>
      <c r="E170" s="205" t="s">
        <v>150</v>
      </c>
      <c r="F170" s="206" t="s">
        <v>143</v>
      </c>
      <c r="G170" s="207" t="s">
        <v>84</v>
      </c>
      <c r="H170" s="206">
        <v>35</v>
      </c>
      <c r="I170" s="215">
        <v>0</v>
      </c>
      <c r="J170" s="215">
        <v>0</v>
      </c>
      <c r="K170" s="205" t="s">
        <v>151</v>
      </c>
      <c r="L170" s="87" t="s">
        <v>152</v>
      </c>
      <c r="M170" s="87" t="s">
        <v>153</v>
      </c>
      <c r="N170" s="78" t="s">
        <v>144</v>
      </c>
    </row>
    <row r="171" spans="1:14" ht="28.5" x14ac:dyDescent="0.25">
      <c r="A171" s="204"/>
      <c r="B171" s="205"/>
      <c r="C171" s="205"/>
      <c r="D171" s="205"/>
      <c r="E171" s="205"/>
      <c r="F171" s="206"/>
      <c r="G171" s="208"/>
      <c r="H171" s="206"/>
      <c r="I171" s="215"/>
      <c r="J171" s="215"/>
      <c r="K171" s="205"/>
      <c r="L171" s="88" t="s">
        <v>154</v>
      </c>
      <c r="M171" s="87" t="s">
        <v>155</v>
      </c>
      <c r="N171" s="78" t="s">
        <v>144</v>
      </c>
    </row>
    <row r="172" spans="1:14" ht="71.25" x14ac:dyDescent="0.25">
      <c r="A172" s="204"/>
      <c r="B172" s="205"/>
      <c r="C172" s="205"/>
      <c r="D172" s="205"/>
      <c r="E172" s="205"/>
      <c r="F172" s="206"/>
      <c r="G172" s="208"/>
      <c r="H172" s="206"/>
      <c r="I172" s="215"/>
      <c r="J172" s="215"/>
      <c r="K172" s="205"/>
      <c r="L172" s="87" t="s">
        <v>156</v>
      </c>
      <c r="M172" s="87" t="s">
        <v>157</v>
      </c>
      <c r="N172" s="78" t="s">
        <v>144</v>
      </c>
    </row>
    <row r="173" spans="1:14" ht="42.75" x14ac:dyDescent="0.25">
      <c r="A173" s="204"/>
      <c r="B173" s="205"/>
      <c r="C173" s="205"/>
      <c r="D173" s="205"/>
      <c r="E173" s="205"/>
      <c r="F173" s="206"/>
      <c r="G173" s="208"/>
      <c r="H173" s="206"/>
      <c r="I173" s="215"/>
      <c r="J173" s="215"/>
      <c r="K173" s="205"/>
      <c r="L173" s="88" t="s">
        <v>158</v>
      </c>
      <c r="M173" s="87" t="s">
        <v>159</v>
      </c>
      <c r="N173" s="78" t="s">
        <v>144</v>
      </c>
    </row>
    <row r="174" spans="1:14" ht="30" x14ac:dyDescent="0.25">
      <c r="A174" s="204"/>
      <c r="B174" s="205"/>
      <c r="C174" s="205"/>
      <c r="D174" s="205"/>
      <c r="E174" s="205"/>
      <c r="F174" s="206"/>
      <c r="G174" s="209"/>
      <c r="H174" s="206"/>
      <c r="I174" s="215"/>
      <c r="J174" s="215"/>
      <c r="K174" s="205"/>
      <c r="L174" s="88"/>
      <c r="M174" s="89" t="s">
        <v>160</v>
      </c>
      <c r="N174" s="78" t="s">
        <v>144</v>
      </c>
    </row>
    <row r="175" spans="1:14" ht="114" x14ac:dyDescent="0.25">
      <c r="A175" s="92" t="s">
        <v>165</v>
      </c>
      <c r="B175" s="95" t="s">
        <v>166</v>
      </c>
      <c r="C175" s="93" t="s">
        <v>130</v>
      </c>
      <c r="D175" s="61" t="s">
        <v>347</v>
      </c>
      <c r="E175" s="61" t="s">
        <v>168</v>
      </c>
      <c r="F175" s="61" t="s">
        <v>252</v>
      </c>
      <c r="G175" s="121" t="s">
        <v>84</v>
      </c>
      <c r="H175" s="61">
        <v>30</v>
      </c>
      <c r="I175" s="61">
        <v>1</v>
      </c>
      <c r="J175" s="61">
        <v>24</v>
      </c>
      <c r="K175" s="95" t="s">
        <v>277</v>
      </c>
      <c r="L175" s="95" t="s">
        <v>322</v>
      </c>
      <c r="M175" s="96" t="s">
        <v>269</v>
      </c>
      <c r="N175" s="94">
        <v>300</v>
      </c>
    </row>
    <row r="176" spans="1:14" ht="114" x14ac:dyDescent="0.25">
      <c r="A176" s="92" t="s">
        <v>165</v>
      </c>
      <c r="B176" s="95" t="s">
        <v>166</v>
      </c>
      <c r="C176" s="93" t="s">
        <v>130</v>
      </c>
      <c r="D176" s="60" t="s">
        <v>348</v>
      </c>
      <c r="E176" s="61" t="s">
        <v>168</v>
      </c>
      <c r="F176" s="61" t="s">
        <v>252</v>
      </c>
      <c r="G176" s="121" t="s">
        <v>84</v>
      </c>
      <c r="H176" s="61">
        <v>30</v>
      </c>
      <c r="I176" s="61">
        <v>1</v>
      </c>
      <c r="J176" s="61">
        <v>24</v>
      </c>
      <c r="K176" s="95" t="s">
        <v>277</v>
      </c>
      <c r="L176" s="95" t="s">
        <v>323</v>
      </c>
      <c r="M176" s="96" t="s">
        <v>269</v>
      </c>
      <c r="N176" s="94">
        <v>300</v>
      </c>
    </row>
    <row r="177" spans="1:14" ht="114" x14ac:dyDescent="0.25">
      <c r="A177" s="92" t="s">
        <v>165</v>
      </c>
      <c r="B177" s="95" t="s">
        <v>166</v>
      </c>
      <c r="C177" s="93" t="s">
        <v>130</v>
      </c>
      <c r="D177" s="60" t="s">
        <v>348</v>
      </c>
      <c r="E177" s="61" t="s">
        <v>168</v>
      </c>
      <c r="F177" s="61" t="s">
        <v>252</v>
      </c>
      <c r="G177" s="121" t="s">
        <v>84</v>
      </c>
      <c r="H177" s="61">
        <v>30</v>
      </c>
      <c r="I177" s="61">
        <v>1</v>
      </c>
      <c r="J177" s="61">
        <v>38</v>
      </c>
      <c r="K177" s="95" t="s">
        <v>277</v>
      </c>
      <c r="L177" s="95" t="s">
        <v>324</v>
      </c>
      <c r="M177" s="96" t="s">
        <v>269</v>
      </c>
      <c r="N177" s="94">
        <v>300</v>
      </c>
    </row>
    <row r="178" spans="1:14" ht="114" x14ac:dyDescent="0.25">
      <c r="A178" s="92" t="s">
        <v>165</v>
      </c>
      <c r="B178" s="95" t="s">
        <v>166</v>
      </c>
      <c r="C178" s="93" t="s">
        <v>130</v>
      </c>
      <c r="D178" s="60" t="s">
        <v>348</v>
      </c>
      <c r="E178" s="61" t="s">
        <v>168</v>
      </c>
      <c r="F178" s="61" t="s">
        <v>252</v>
      </c>
      <c r="G178" s="121" t="s">
        <v>84</v>
      </c>
      <c r="H178" s="61">
        <v>30</v>
      </c>
      <c r="I178" s="61">
        <v>1</v>
      </c>
      <c r="J178" s="61">
        <v>27</v>
      </c>
      <c r="K178" s="95" t="s">
        <v>277</v>
      </c>
      <c r="L178" s="95" t="s">
        <v>325</v>
      </c>
      <c r="M178" s="96" t="s">
        <v>269</v>
      </c>
      <c r="N178" s="94">
        <v>300</v>
      </c>
    </row>
    <row r="179" spans="1:14" ht="114" x14ac:dyDescent="0.25">
      <c r="A179" s="92" t="s">
        <v>165</v>
      </c>
      <c r="B179" s="95" t="s">
        <v>166</v>
      </c>
      <c r="C179" s="93" t="s">
        <v>130</v>
      </c>
      <c r="D179" s="60" t="s">
        <v>348</v>
      </c>
      <c r="E179" s="61" t="s">
        <v>168</v>
      </c>
      <c r="F179" s="61" t="s">
        <v>252</v>
      </c>
      <c r="G179" s="121" t="s">
        <v>84</v>
      </c>
      <c r="H179" s="61">
        <v>30</v>
      </c>
      <c r="I179" s="61">
        <v>1</v>
      </c>
      <c r="J179" s="61">
        <v>27</v>
      </c>
      <c r="K179" s="95" t="s">
        <v>277</v>
      </c>
      <c r="L179" s="95" t="s">
        <v>326</v>
      </c>
      <c r="M179" s="96" t="s">
        <v>269</v>
      </c>
      <c r="N179" s="94">
        <v>300</v>
      </c>
    </row>
    <row r="180" spans="1:14" ht="114" x14ac:dyDescent="0.25">
      <c r="A180" s="92" t="s">
        <v>165</v>
      </c>
      <c r="B180" s="95" t="s">
        <v>166</v>
      </c>
      <c r="C180" s="93" t="s">
        <v>130</v>
      </c>
      <c r="D180" s="60" t="s">
        <v>348</v>
      </c>
      <c r="E180" s="61" t="s">
        <v>168</v>
      </c>
      <c r="F180" s="61" t="s">
        <v>252</v>
      </c>
      <c r="G180" s="121" t="s">
        <v>84</v>
      </c>
      <c r="H180" s="61">
        <v>30</v>
      </c>
      <c r="I180" s="61">
        <v>1</v>
      </c>
      <c r="J180" s="61">
        <v>31</v>
      </c>
      <c r="K180" s="95" t="s">
        <v>277</v>
      </c>
      <c r="L180" s="95" t="s">
        <v>327</v>
      </c>
      <c r="M180" s="96" t="s">
        <v>269</v>
      </c>
      <c r="N180" s="161">
        <v>300</v>
      </c>
    </row>
    <row r="181" spans="1:14" ht="114" x14ac:dyDescent="0.25">
      <c r="A181" s="92" t="s">
        <v>165</v>
      </c>
      <c r="B181" s="95" t="s">
        <v>166</v>
      </c>
      <c r="C181" s="93" t="s">
        <v>130</v>
      </c>
      <c r="D181" s="60" t="s">
        <v>349</v>
      </c>
      <c r="E181" s="61" t="s">
        <v>168</v>
      </c>
      <c r="F181" s="61" t="s">
        <v>252</v>
      </c>
      <c r="G181" s="121" t="s">
        <v>84</v>
      </c>
      <c r="H181" s="61">
        <v>30</v>
      </c>
      <c r="I181" s="61">
        <v>1</v>
      </c>
      <c r="J181" s="61">
        <v>25</v>
      </c>
      <c r="K181" s="95" t="s">
        <v>277</v>
      </c>
      <c r="L181" s="95" t="s">
        <v>328</v>
      </c>
      <c r="M181" s="96" t="s">
        <v>269</v>
      </c>
      <c r="N181" s="161">
        <v>300</v>
      </c>
    </row>
    <row r="182" spans="1:14" ht="114" x14ac:dyDescent="0.25">
      <c r="A182" s="92" t="s">
        <v>165</v>
      </c>
      <c r="B182" s="95" t="s">
        <v>166</v>
      </c>
      <c r="C182" s="93" t="s">
        <v>130</v>
      </c>
      <c r="D182" s="60" t="s">
        <v>349</v>
      </c>
      <c r="E182" s="61" t="s">
        <v>168</v>
      </c>
      <c r="F182" s="61" t="s">
        <v>252</v>
      </c>
      <c r="G182" s="121" t="s">
        <v>84</v>
      </c>
      <c r="H182" s="61">
        <v>30</v>
      </c>
      <c r="I182" s="61">
        <v>1</v>
      </c>
      <c r="J182" s="61">
        <v>22</v>
      </c>
      <c r="K182" s="95" t="s">
        <v>277</v>
      </c>
      <c r="L182" s="95" t="s">
        <v>329</v>
      </c>
      <c r="M182" s="96" t="s">
        <v>269</v>
      </c>
      <c r="N182" s="161">
        <v>300</v>
      </c>
    </row>
    <row r="183" spans="1:14" ht="114" x14ac:dyDescent="0.25">
      <c r="A183" s="92" t="s">
        <v>165</v>
      </c>
      <c r="B183" s="95" t="s">
        <v>166</v>
      </c>
      <c r="C183" s="93" t="s">
        <v>130</v>
      </c>
      <c r="D183" s="60" t="s">
        <v>350</v>
      </c>
      <c r="E183" s="61" t="s">
        <v>168</v>
      </c>
      <c r="F183" s="61" t="s">
        <v>252</v>
      </c>
      <c r="G183" s="121" t="s">
        <v>84</v>
      </c>
      <c r="H183" s="61">
        <v>30</v>
      </c>
      <c r="I183" s="61">
        <v>1</v>
      </c>
      <c r="J183" s="61">
        <v>21</v>
      </c>
      <c r="K183" s="95" t="s">
        <v>277</v>
      </c>
      <c r="L183" s="95" t="s">
        <v>330</v>
      </c>
      <c r="M183" s="96" t="s">
        <v>269</v>
      </c>
      <c r="N183" s="161">
        <v>300</v>
      </c>
    </row>
    <row r="184" spans="1:14" ht="114" x14ac:dyDescent="0.25">
      <c r="A184" s="92" t="s">
        <v>165</v>
      </c>
      <c r="B184" s="95" t="s">
        <v>166</v>
      </c>
      <c r="C184" s="93" t="s">
        <v>130</v>
      </c>
      <c r="D184" s="60" t="s">
        <v>351</v>
      </c>
      <c r="E184" s="61" t="s">
        <v>168</v>
      </c>
      <c r="F184" s="61" t="s">
        <v>252</v>
      </c>
      <c r="G184" s="121" t="s">
        <v>84</v>
      </c>
      <c r="H184" s="61">
        <v>30</v>
      </c>
      <c r="I184" s="61">
        <v>1</v>
      </c>
      <c r="J184" s="61">
        <v>22</v>
      </c>
      <c r="K184" s="95" t="s">
        <v>277</v>
      </c>
      <c r="L184" s="95" t="s">
        <v>331</v>
      </c>
      <c r="M184" s="96" t="s">
        <v>269</v>
      </c>
      <c r="N184" s="161" t="s">
        <v>177</v>
      </c>
    </row>
    <row r="185" spans="1:14" ht="114" x14ac:dyDescent="0.25">
      <c r="A185" s="92" t="s">
        <v>165</v>
      </c>
      <c r="B185" s="95" t="s">
        <v>166</v>
      </c>
      <c r="C185" s="93" t="s">
        <v>130</v>
      </c>
      <c r="D185" s="60" t="s">
        <v>351</v>
      </c>
      <c r="E185" s="61" t="s">
        <v>168</v>
      </c>
      <c r="F185" s="61" t="s">
        <v>252</v>
      </c>
      <c r="G185" s="121" t="s">
        <v>84</v>
      </c>
      <c r="H185" s="61">
        <v>30</v>
      </c>
      <c r="I185" s="61">
        <v>1</v>
      </c>
      <c r="J185" s="153">
        <v>16</v>
      </c>
      <c r="K185" s="95" t="s">
        <v>277</v>
      </c>
      <c r="L185" s="160" t="s">
        <v>332</v>
      </c>
      <c r="M185" s="96" t="s">
        <v>269</v>
      </c>
      <c r="N185" s="161" t="s">
        <v>177</v>
      </c>
    </row>
    <row r="186" spans="1:14" ht="114" x14ac:dyDescent="0.25">
      <c r="A186" s="92" t="s">
        <v>165</v>
      </c>
      <c r="B186" s="95" t="s">
        <v>166</v>
      </c>
      <c r="C186" s="93" t="s">
        <v>130</v>
      </c>
      <c r="D186" s="60" t="s">
        <v>351</v>
      </c>
      <c r="E186" s="61" t="s">
        <v>168</v>
      </c>
      <c r="F186" s="61" t="s">
        <v>252</v>
      </c>
      <c r="G186" s="121" t="s">
        <v>84</v>
      </c>
      <c r="H186" s="61">
        <v>30</v>
      </c>
      <c r="I186" s="61">
        <v>1</v>
      </c>
      <c r="J186" s="61">
        <v>21</v>
      </c>
      <c r="K186" s="95" t="s">
        <v>277</v>
      </c>
      <c r="L186" s="95" t="s">
        <v>333</v>
      </c>
      <c r="M186" s="96" t="s">
        <v>269</v>
      </c>
      <c r="N186" s="161" t="s">
        <v>177</v>
      </c>
    </row>
    <row r="187" spans="1:14" ht="114" x14ac:dyDescent="0.25">
      <c r="A187" s="92" t="s">
        <v>165</v>
      </c>
      <c r="B187" s="95" t="s">
        <v>166</v>
      </c>
      <c r="C187" s="93" t="s">
        <v>130</v>
      </c>
      <c r="D187" s="61" t="s">
        <v>167</v>
      </c>
      <c r="E187" s="61" t="s">
        <v>168</v>
      </c>
      <c r="F187" s="61" t="s">
        <v>252</v>
      </c>
      <c r="G187" s="121" t="s">
        <v>84</v>
      </c>
      <c r="H187" s="61">
        <v>30</v>
      </c>
      <c r="I187" s="152">
        <v>0</v>
      </c>
      <c r="J187" s="152">
        <v>0</v>
      </c>
      <c r="K187" s="95" t="s">
        <v>277</v>
      </c>
      <c r="L187" s="60" t="s">
        <v>353</v>
      </c>
      <c r="M187" s="96" t="s">
        <v>269</v>
      </c>
      <c r="N187" s="94">
        <v>0</v>
      </c>
    </row>
    <row r="188" spans="1:14" ht="114" x14ac:dyDescent="0.25">
      <c r="A188" s="92" t="s">
        <v>165</v>
      </c>
      <c r="B188" s="95" t="s">
        <v>166</v>
      </c>
      <c r="C188" s="93" t="s">
        <v>130</v>
      </c>
      <c r="D188" s="61" t="s">
        <v>167</v>
      </c>
      <c r="E188" s="61" t="s">
        <v>168</v>
      </c>
      <c r="F188" s="61" t="s">
        <v>252</v>
      </c>
      <c r="G188" s="121" t="s">
        <v>84</v>
      </c>
      <c r="H188" s="61">
        <v>30</v>
      </c>
      <c r="I188" s="152">
        <v>0</v>
      </c>
      <c r="J188" s="152">
        <v>0</v>
      </c>
      <c r="K188" s="95" t="s">
        <v>277</v>
      </c>
      <c r="L188" s="60" t="s">
        <v>353</v>
      </c>
      <c r="M188" s="96" t="s">
        <v>269</v>
      </c>
      <c r="N188" s="94">
        <v>0</v>
      </c>
    </row>
    <row r="189" spans="1:14" ht="114" x14ac:dyDescent="0.25">
      <c r="A189" s="92" t="s">
        <v>165</v>
      </c>
      <c r="B189" s="95" t="s">
        <v>166</v>
      </c>
      <c r="C189" s="93" t="s">
        <v>130</v>
      </c>
      <c r="D189" s="61" t="s">
        <v>167</v>
      </c>
      <c r="E189" s="61" t="s">
        <v>168</v>
      </c>
      <c r="F189" s="61" t="s">
        <v>252</v>
      </c>
      <c r="G189" s="121" t="s">
        <v>84</v>
      </c>
      <c r="H189" s="61">
        <v>30</v>
      </c>
      <c r="I189" s="152">
        <v>0</v>
      </c>
      <c r="J189" s="152">
        <v>0</v>
      </c>
      <c r="K189" s="95" t="s">
        <v>277</v>
      </c>
      <c r="L189" s="60" t="s">
        <v>353</v>
      </c>
      <c r="M189" s="96" t="s">
        <v>269</v>
      </c>
      <c r="N189" s="94">
        <v>0</v>
      </c>
    </row>
    <row r="190" spans="1:14" ht="42.75" x14ac:dyDescent="0.25">
      <c r="A190" s="54" t="s">
        <v>278</v>
      </c>
      <c r="B190" s="53" t="s">
        <v>221</v>
      </c>
      <c r="C190" s="93" t="s">
        <v>130</v>
      </c>
      <c r="D190" s="22" t="s">
        <v>279</v>
      </c>
      <c r="E190" s="22" t="s">
        <v>222</v>
      </c>
      <c r="F190" s="22" t="s">
        <v>223</v>
      </c>
      <c r="G190" s="98" t="s">
        <v>84</v>
      </c>
      <c r="H190" s="22">
        <v>35</v>
      </c>
      <c r="I190" s="22">
        <v>1</v>
      </c>
      <c r="J190" s="22">
        <v>15</v>
      </c>
      <c r="K190" s="98" t="s">
        <v>12</v>
      </c>
      <c r="L190" s="22" t="s">
        <v>224</v>
      </c>
      <c r="M190" s="22"/>
      <c r="N190" s="116" t="s">
        <v>144</v>
      </c>
    </row>
    <row r="191" spans="1:14" ht="18" x14ac:dyDescent="0.25">
      <c r="A191" s="210" t="s">
        <v>283</v>
      </c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2"/>
    </row>
    <row r="192" spans="1:14" ht="43.5" x14ac:dyDescent="0.25">
      <c r="A192" s="54" t="s">
        <v>334</v>
      </c>
      <c r="B192" s="53" t="s">
        <v>68</v>
      </c>
      <c r="C192" s="93" t="s">
        <v>335</v>
      </c>
      <c r="D192" s="22" t="s">
        <v>336</v>
      </c>
      <c r="E192" s="22" t="s">
        <v>362</v>
      </c>
      <c r="F192" s="22" t="s">
        <v>71</v>
      </c>
      <c r="G192" s="98" t="s">
        <v>84</v>
      </c>
      <c r="H192" s="22">
        <v>35</v>
      </c>
      <c r="I192" s="22">
        <v>1</v>
      </c>
      <c r="J192" s="22">
        <v>37</v>
      </c>
      <c r="K192" s="98" t="s">
        <v>12</v>
      </c>
      <c r="L192" s="22" t="s">
        <v>321</v>
      </c>
      <c r="M192" s="22"/>
      <c r="N192" s="116" t="s">
        <v>366</v>
      </c>
    </row>
    <row r="193" spans="1:14" ht="15.75" x14ac:dyDescent="0.25">
      <c r="A193" s="45" t="s">
        <v>11</v>
      </c>
      <c r="B193" s="45"/>
      <c r="C193" s="45"/>
      <c r="D193" s="45"/>
      <c r="E193" s="45"/>
      <c r="F193" s="45"/>
      <c r="G193" s="46"/>
      <c r="H193" s="46">
        <f>SUM(H167:H192)</f>
        <v>561</v>
      </c>
      <c r="I193" s="46">
        <f>SUM(I167:I192)</f>
        <v>14</v>
      </c>
      <c r="J193" s="46">
        <f>SUM(J167:J192)</f>
        <v>350</v>
      </c>
      <c r="K193" s="46"/>
      <c r="L193" s="70"/>
      <c r="M193" s="44"/>
      <c r="N193" s="63">
        <f>SUM(N167:N192)</f>
        <v>2700</v>
      </c>
    </row>
    <row r="194" spans="1:14" x14ac:dyDescent="0.25">
      <c r="A194" s="190" t="s">
        <v>0</v>
      </c>
      <c r="B194" s="191"/>
      <c r="C194" s="191"/>
      <c r="D194" s="191"/>
      <c r="E194" s="191"/>
      <c r="F194" s="191"/>
      <c r="G194" s="191"/>
      <c r="H194" s="192"/>
      <c r="I194" s="55"/>
      <c r="J194" s="55"/>
      <c r="K194" s="25"/>
      <c r="L194" s="55"/>
      <c r="M194" s="26"/>
      <c r="N194" s="26"/>
    </row>
    <row r="195" spans="1:14" x14ac:dyDescent="0.25">
      <c r="A195" s="190" t="s">
        <v>1</v>
      </c>
      <c r="B195" s="191"/>
      <c r="C195" s="191"/>
      <c r="D195" s="191"/>
      <c r="E195" s="191"/>
      <c r="F195" s="191"/>
      <c r="G195" s="191"/>
      <c r="H195" s="192"/>
      <c r="I195" s="55"/>
      <c r="J195" s="55"/>
      <c r="K195" s="25"/>
      <c r="L195" s="55"/>
      <c r="M195" s="26"/>
      <c r="N195" s="26"/>
    </row>
    <row r="196" spans="1:14" x14ac:dyDescent="0.25">
      <c r="A196" s="190" t="s">
        <v>22</v>
      </c>
      <c r="B196" s="191"/>
      <c r="C196" s="191"/>
      <c r="D196" s="191"/>
      <c r="E196" s="191"/>
      <c r="F196" s="191"/>
      <c r="G196" s="191"/>
      <c r="H196" s="192"/>
      <c r="I196" s="55"/>
      <c r="J196" s="55"/>
      <c r="K196" s="25"/>
      <c r="L196" s="55"/>
      <c r="M196" s="26"/>
      <c r="N196" s="26"/>
    </row>
    <row r="197" spans="1:14" ht="15" customHeight="1" x14ac:dyDescent="0.25">
      <c r="A197" s="190" t="s">
        <v>280</v>
      </c>
      <c r="B197" s="191"/>
      <c r="C197" s="191"/>
      <c r="D197" s="191"/>
      <c r="E197" s="191"/>
      <c r="F197" s="191"/>
      <c r="G197" s="191"/>
      <c r="H197" s="192"/>
      <c r="I197" s="55"/>
      <c r="J197" s="55"/>
      <c r="K197" s="25"/>
      <c r="L197" s="55"/>
      <c r="M197" s="26"/>
      <c r="N197" s="26"/>
    </row>
    <row r="198" spans="1:14" x14ac:dyDescent="0.25">
      <c r="A198" s="27" t="s">
        <v>355</v>
      </c>
      <c r="B198" s="27"/>
      <c r="C198" s="28"/>
      <c r="D198" s="28"/>
      <c r="E198" s="28"/>
      <c r="F198" s="29"/>
      <c r="G198" s="28"/>
      <c r="H198" s="30"/>
      <c r="I198" s="30"/>
      <c r="J198" s="30"/>
      <c r="K198" s="31"/>
      <c r="L198" s="30"/>
      <c r="M198" s="26"/>
      <c r="N198" s="26"/>
    </row>
    <row r="199" spans="1:14" ht="42" customHeight="1" x14ac:dyDescent="0.25">
      <c r="A199" s="32" t="s">
        <v>63</v>
      </c>
      <c r="B199" s="32" t="s">
        <v>70</v>
      </c>
      <c r="C199" s="32" t="s">
        <v>2</v>
      </c>
      <c r="D199" s="32" t="s">
        <v>3</v>
      </c>
      <c r="E199" s="32" t="s">
        <v>4</v>
      </c>
      <c r="F199" s="32" t="s">
        <v>60</v>
      </c>
      <c r="G199" s="33" t="s">
        <v>7</v>
      </c>
      <c r="H199" s="33" t="s">
        <v>5</v>
      </c>
      <c r="I199" s="33" t="s">
        <v>8</v>
      </c>
      <c r="J199" s="33" t="s">
        <v>14</v>
      </c>
      <c r="K199" s="33" t="s">
        <v>6</v>
      </c>
      <c r="L199" s="33" t="s">
        <v>15</v>
      </c>
      <c r="M199" s="34" t="s">
        <v>9</v>
      </c>
      <c r="N199" s="34" t="s">
        <v>10</v>
      </c>
    </row>
    <row r="200" spans="1:14" x14ac:dyDescent="0.25">
      <c r="A200" s="32"/>
      <c r="B200" s="32"/>
      <c r="C200" s="32"/>
      <c r="D200" s="32"/>
      <c r="E200" s="32"/>
      <c r="F200" s="32"/>
      <c r="G200" s="35"/>
      <c r="H200" s="35"/>
      <c r="I200" s="35"/>
      <c r="J200" s="35"/>
      <c r="K200" s="35"/>
      <c r="L200" s="35"/>
      <c r="M200" s="36"/>
      <c r="N200" s="36"/>
    </row>
    <row r="201" spans="1:14" ht="171" x14ac:dyDescent="0.25">
      <c r="A201" s="97" t="s">
        <v>201</v>
      </c>
      <c r="B201" s="99" t="s">
        <v>169</v>
      </c>
      <c r="C201" s="99" t="s">
        <v>170</v>
      </c>
      <c r="D201" s="99" t="s">
        <v>171</v>
      </c>
      <c r="E201" s="99" t="s">
        <v>172</v>
      </c>
      <c r="F201" s="99" t="s">
        <v>173</v>
      </c>
      <c r="G201" s="98" t="s">
        <v>174</v>
      </c>
      <c r="H201" s="98">
        <v>30</v>
      </c>
      <c r="I201" s="162">
        <v>0</v>
      </c>
      <c r="J201" s="162">
        <v>0</v>
      </c>
      <c r="K201" s="98" t="s">
        <v>175</v>
      </c>
      <c r="L201" s="22" t="s">
        <v>176</v>
      </c>
      <c r="M201" s="104" t="s">
        <v>202</v>
      </c>
      <c r="N201" s="22" t="s">
        <v>177</v>
      </c>
    </row>
    <row r="202" spans="1:14" ht="15.75" x14ac:dyDescent="0.25">
      <c r="A202" s="45" t="s">
        <v>11</v>
      </c>
      <c r="B202" s="45"/>
      <c r="C202" s="45"/>
      <c r="D202" s="45"/>
      <c r="E202" s="45"/>
      <c r="F202" s="45"/>
      <c r="G202" s="46"/>
      <c r="H202" s="46">
        <f>SUM(H201:H201)</f>
        <v>30</v>
      </c>
      <c r="I202" s="46">
        <f>SUM(I201:I201)</f>
        <v>0</v>
      </c>
      <c r="J202" s="46">
        <f>SUM(J201:J201)</f>
        <v>0</v>
      </c>
      <c r="K202" s="46"/>
      <c r="L202" s="70"/>
      <c r="M202" s="44"/>
      <c r="N202" s="44"/>
    </row>
    <row r="203" spans="1:14" ht="15.75" x14ac:dyDescent="0.25">
      <c r="A203" s="56"/>
      <c r="B203" s="56"/>
      <c r="C203" s="56"/>
      <c r="D203" s="56"/>
      <c r="E203" s="56"/>
      <c r="F203" s="56"/>
      <c r="G203" s="57"/>
      <c r="H203" s="57"/>
      <c r="I203" s="57"/>
      <c r="J203" s="57"/>
      <c r="K203" s="57"/>
      <c r="L203" s="71"/>
      <c r="M203" s="58"/>
      <c r="N203" s="58"/>
    </row>
    <row r="204" spans="1:14" ht="15.75" x14ac:dyDescent="0.25">
      <c r="A204" s="45" t="s">
        <v>62</v>
      </c>
      <c r="B204" s="45"/>
      <c r="C204" s="45"/>
      <c r="D204" s="45"/>
      <c r="E204" s="45"/>
      <c r="F204" s="45"/>
      <c r="G204" s="46"/>
      <c r="H204" s="46">
        <f>SUM(H16,H30,H90,H159,H193,H202)</f>
        <v>3977</v>
      </c>
      <c r="I204" s="46">
        <f>SUM(I16,I30,I90,I159,I193,I202)</f>
        <v>91</v>
      </c>
      <c r="J204" s="46">
        <f>SUM(J16,J30,J90,J159,J193,J202)</f>
        <v>2664</v>
      </c>
      <c r="K204" s="46"/>
      <c r="L204" s="70"/>
      <c r="M204" s="44"/>
      <c r="N204" s="63">
        <f>SUM(N16,N30,N90,N159,N193,N202)</f>
        <v>42000</v>
      </c>
    </row>
  </sheetData>
  <sortState ref="A97:N144">
    <sortCondition ref="D97:D144"/>
  </sortState>
  <mergeCells count="61">
    <mergeCell ref="A92:H92"/>
    <mergeCell ref="B113:D113"/>
    <mergeCell ref="B118:D118"/>
    <mergeCell ref="B121:D121"/>
    <mergeCell ref="A108:N108"/>
    <mergeCell ref="A116:N116"/>
    <mergeCell ref="A194:H194"/>
    <mergeCell ref="A93:H93"/>
    <mergeCell ref="A94:H94"/>
    <mergeCell ref="B128:D128"/>
    <mergeCell ref="B137:D137"/>
    <mergeCell ref="B147:D147"/>
    <mergeCell ref="B149:D149"/>
    <mergeCell ref="B153:D153"/>
    <mergeCell ref="B156:D156"/>
    <mergeCell ref="B158:D158"/>
    <mergeCell ref="A151:N151"/>
    <mergeCell ref="I170:I174"/>
    <mergeCell ref="J170:J174"/>
    <mergeCell ref="K170:K174"/>
    <mergeCell ref="A126:N126"/>
    <mergeCell ref="A135:N135"/>
    <mergeCell ref="A195:H195"/>
    <mergeCell ref="A196:H196"/>
    <mergeCell ref="A197:H197"/>
    <mergeCell ref="A160:H160"/>
    <mergeCell ref="A161:H161"/>
    <mergeCell ref="A162:H162"/>
    <mergeCell ref="A163:H163"/>
    <mergeCell ref="A170:A174"/>
    <mergeCell ref="B170:B174"/>
    <mergeCell ref="C170:C174"/>
    <mergeCell ref="D170:D174"/>
    <mergeCell ref="E170:E174"/>
    <mergeCell ref="F170:F174"/>
    <mergeCell ref="G170:G174"/>
    <mergeCell ref="H170:H174"/>
    <mergeCell ref="A191:N191"/>
    <mergeCell ref="A33:H33"/>
    <mergeCell ref="A34:H34"/>
    <mergeCell ref="A91:H91"/>
    <mergeCell ref="A21:B21"/>
    <mergeCell ref="A28:N28"/>
    <mergeCell ref="B57:D57"/>
    <mergeCell ref="B40:D40"/>
    <mergeCell ref="B71:D71"/>
    <mergeCell ref="B76:D76"/>
    <mergeCell ref="K71:L71"/>
    <mergeCell ref="K76:L76"/>
    <mergeCell ref="A31:H31"/>
    <mergeCell ref="B83:D83"/>
    <mergeCell ref="B89:D89"/>
    <mergeCell ref="A1:H1"/>
    <mergeCell ref="A2:H2"/>
    <mergeCell ref="A3:H3"/>
    <mergeCell ref="A4:H4"/>
    <mergeCell ref="A32:H32"/>
    <mergeCell ref="A17:H17"/>
    <mergeCell ref="A18:H18"/>
    <mergeCell ref="A19:H19"/>
    <mergeCell ref="A20:H2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8" manualBreakCount="8">
    <brk id="16" max="13" man="1"/>
    <brk id="30" max="13" man="1"/>
    <brk id="69" max="13" man="1"/>
    <brk id="90" max="13" man="1"/>
    <brk id="150" max="13" man="1"/>
    <brk id="159" max="13" man="1"/>
    <brk id="189" max="13" man="1"/>
    <brk id="19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view="pageBreakPreview" zoomScale="75" zoomScaleNormal="75" zoomScaleSheetLayoutView="75" workbookViewId="0">
      <selection activeCell="A4" sqref="A4:G4"/>
    </sheetView>
  </sheetViews>
  <sheetFormatPr baseColWidth="10" defaultRowHeight="15" x14ac:dyDescent="0.25"/>
  <cols>
    <col min="1" max="1" width="53.42578125" customWidth="1"/>
    <col min="2" max="2" width="36.7109375" customWidth="1"/>
    <col min="3" max="3" width="48.42578125" customWidth="1"/>
    <col min="4" max="4" width="31.28515625" customWidth="1"/>
    <col min="5" max="6" width="12.140625" customWidth="1"/>
    <col min="7" max="7" width="14" customWidth="1"/>
  </cols>
  <sheetData>
    <row r="1" spans="1:9" x14ac:dyDescent="0.25">
      <c r="A1" s="203" t="s">
        <v>0</v>
      </c>
      <c r="B1" s="203"/>
      <c r="C1" s="203"/>
      <c r="D1" s="203"/>
      <c r="E1" s="203"/>
      <c r="F1" s="203"/>
      <c r="G1" s="203"/>
      <c r="H1" s="169"/>
      <c r="I1" s="140"/>
    </row>
    <row r="2" spans="1:9" ht="15" customHeight="1" x14ac:dyDescent="0.25">
      <c r="A2" s="203" t="s">
        <v>1</v>
      </c>
      <c r="B2" s="203"/>
      <c r="C2" s="203"/>
      <c r="D2" s="203"/>
      <c r="E2" s="203"/>
      <c r="F2" s="203"/>
      <c r="G2" s="203"/>
      <c r="H2" s="169"/>
      <c r="I2" s="140"/>
    </row>
    <row r="3" spans="1:9" x14ac:dyDescent="0.25">
      <c r="A3" s="203" t="s">
        <v>22</v>
      </c>
      <c r="B3" s="203"/>
      <c r="C3" s="203"/>
      <c r="D3" s="203"/>
      <c r="E3" s="203"/>
      <c r="F3" s="203"/>
      <c r="G3" s="203"/>
      <c r="H3" s="169"/>
      <c r="I3" s="140"/>
    </row>
    <row r="4" spans="1:9" x14ac:dyDescent="0.25">
      <c r="A4" s="203" t="s">
        <v>363</v>
      </c>
      <c r="B4" s="203"/>
      <c r="C4" s="203"/>
      <c r="D4" s="203"/>
      <c r="E4" s="203"/>
      <c r="F4" s="203"/>
      <c r="G4" s="203"/>
      <c r="H4" s="169"/>
      <c r="I4" s="140"/>
    </row>
    <row r="5" spans="1:9" ht="39" customHeight="1" x14ac:dyDescent="0.25">
      <c r="A5" s="32" t="s">
        <v>63</v>
      </c>
      <c r="B5" s="32" t="s">
        <v>64</v>
      </c>
      <c r="C5" s="32" t="s">
        <v>4</v>
      </c>
      <c r="D5" s="32" t="s">
        <v>60</v>
      </c>
      <c r="E5" s="33" t="s">
        <v>5</v>
      </c>
      <c r="F5" s="33" t="s">
        <v>8</v>
      </c>
      <c r="G5" s="167" t="s">
        <v>14</v>
      </c>
      <c r="H5" s="140"/>
      <c r="I5" s="140"/>
    </row>
    <row r="6" spans="1:9" x14ac:dyDescent="0.25">
      <c r="A6" s="170" t="s">
        <v>271</v>
      </c>
      <c r="B6" s="61" t="s">
        <v>272</v>
      </c>
      <c r="C6" s="61" t="s">
        <v>275</v>
      </c>
      <c r="D6" s="61" t="s">
        <v>143</v>
      </c>
      <c r="E6" s="80">
        <v>35</v>
      </c>
      <c r="F6" s="80">
        <v>1</v>
      </c>
      <c r="G6" s="168">
        <v>28</v>
      </c>
      <c r="H6" s="140"/>
      <c r="I6" s="140"/>
    </row>
    <row r="7" spans="1:9" x14ac:dyDescent="0.25">
      <c r="A7" s="224"/>
      <c r="B7" s="225"/>
      <c r="C7" s="225"/>
      <c r="D7" s="225"/>
      <c r="E7" s="86"/>
      <c r="F7" s="178">
        <f>SUM(F6:F6)</f>
        <v>1</v>
      </c>
      <c r="G7" s="178">
        <f>SUM(G6:G6)</f>
        <v>28</v>
      </c>
    </row>
    <row r="8" spans="1:9" ht="28.5" x14ac:dyDescent="0.25">
      <c r="A8" s="170" t="s">
        <v>261</v>
      </c>
      <c r="B8" s="61" t="s">
        <v>166</v>
      </c>
      <c r="C8" s="61" t="s">
        <v>168</v>
      </c>
      <c r="D8" s="61" t="s">
        <v>263</v>
      </c>
      <c r="E8" s="80">
        <v>15</v>
      </c>
      <c r="F8" s="80">
        <v>0</v>
      </c>
      <c r="G8" s="22">
        <v>11</v>
      </c>
    </row>
    <row r="9" spans="1:9" ht="28.5" x14ac:dyDescent="0.25">
      <c r="A9" s="170" t="s">
        <v>165</v>
      </c>
      <c r="B9" s="61" t="s">
        <v>166</v>
      </c>
      <c r="C9" s="61" t="s">
        <v>168</v>
      </c>
      <c r="D9" s="61" t="s">
        <v>252</v>
      </c>
      <c r="E9" s="61">
        <v>30</v>
      </c>
      <c r="F9" s="61">
        <v>1</v>
      </c>
      <c r="G9" s="61">
        <v>24</v>
      </c>
    </row>
    <row r="10" spans="1:9" ht="28.5" x14ac:dyDescent="0.25">
      <c r="A10" s="170" t="s">
        <v>165</v>
      </c>
      <c r="B10" s="61" t="s">
        <v>166</v>
      </c>
      <c r="C10" s="61" t="s">
        <v>168</v>
      </c>
      <c r="D10" s="61" t="s">
        <v>252</v>
      </c>
      <c r="E10" s="61">
        <v>30</v>
      </c>
      <c r="F10" s="61">
        <v>1</v>
      </c>
      <c r="G10" s="61">
        <v>24</v>
      </c>
    </row>
    <row r="11" spans="1:9" ht="28.5" x14ac:dyDescent="0.25">
      <c r="A11" s="170" t="s">
        <v>165</v>
      </c>
      <c r="B11" s="61" t="s">
        <v>166</v>
      </c>
      <c r="C11" s="61" t="s">
        <v>168</v>
      </c>
      <c r="D11" s="61" t="s">
        <v>252</v>
      </c>
      <c r="E11" s="61">
        <v>30</v>
      </c>
      <c r="F11" s="61">
        <v>1</v>
      </c>
      <c r="G11" s="61">
        <v>38</v>
      </c>
    </row>
    <row r="12" spans="1:9" ht="28.5" x14ac:dyDescent="0.25">
      <c r="A12" s="170" t="s">
        <v>165</v>
      </c>
      <c r="B12" s="61" t="s">
        <v>166</v>
      </c>
      <c r="C12" s="61" t="s">
        <v>168</v>
      </c>
      <c r="D12" s="61" t="s">
        <v>252</v>
      </c>
      <c r="E12" s="61">
        <v>30</v>
      </c>
      <c r="F12" s="61">
        <v>1</v>
      </c>
      <c r="G12" s="61">
        <v>27</v>
      </c>
    </row>
    <row r="13" spans="1:9" ht="28.5" x14ac:dyDescent="0.25">
      <c r="A13" s="170" t="s">
        <v>165</v>
      </c>
      <c r="B13" s="61" t="s">
        <v>166</v>
      </c>
      <c r="C13" s="61" t="s">
        <v>168</v>
      </c>
      <c r="D13" s="61" t="s">
        <v>252</v>
      </c>
      <c r="E13" s="61">
        <v>30</v>
      </c>
      <c r="F13" s="61">
        <v>1</v>
      </c>
      <c r="G13" s="61">
        <v>27</v>
      </c>
    </row>
    <row r="14" spans="1:9" ht="28.5" x14ac:dyDescent="0.25">
      <c r="A14" s="170" t="s">
        <v>165</v>
      </c>
      <c r="B14" s="61" t="s">
        <v>166</v>
      </c>
      <c r="C14" s="61" t="s">
        <v>168</v>
      </c>
      <c r="D14" s="61" t="s">
        <v>252</v>
      </c>
      <c r="E14" s="61">
        <v>30</v>
      </c>
      <c r="F14" s="61">
        <v>1</v>
      </c>
      <c r="G14" s="61">
        <v>31</v>
      </c>
    </row>
    <row r="15" spans="1:9" ht="28.5" x14ac:dyDescent="0.25">
      <c r="A15" s="170" t="s">
        <v>165</v>
      </c>
      <c r="B15" s="61" t="s">
        <v>166</v>
      </c>
      <c r="C15" s="61" t="s">
        <v>168</v>
      </c>
      <c r="D15" s="61" t="s">
        <v>252</v>
      </c>
      <c r="E15" s="61">
        <v>30</v>
      </c>
      <c r="F15" s="61">
        <v>1</v>
      </c>
      <c r="G15" s="61">
        <v>25</v>
      </c>
    </row>
    <row r="16" spans="1:9" ht="28.5" x14ac:dyDescent="0.25">
      <c r="A16" s="170" t="s">
        <v>165</v>
      </c>
      <c r="B16" s="61" t="s">
        <v>166</v>
      </c>
      <c r="C16" s="61" t="s">
        <v>168</v>
      </c>
      <c r="D16" s="61" t="s">
        <v>252</v>
      </c>
      <c r="E16" s="61">
        <v>30</v>
      </c>
      <c r="F16" s="61">
        <v>1</v>
      </c>
      <c r="G16" s="61">
        <v>22</v>
      </c>
    </row>
    <row r="17" spans="1:7" ht="28.5" x14ac:dyDescent="0.25">
      <c r="A17" s="170" t="s">
        <v>165</v>
      </c>
      <c r="B17" s="61" t="s">
        <v>166</v>
      </c>
      <c r="C17" s="61" t="s">
        <v>168</v>
      </c>
      <c r="D17" s="61" t="s">
        <v>252</v>
      </c>
      <c r="E17" s="61">
        <v>30</v>
      </c>
      <c r="F17" s="61">
        <v>1</v>
      </c>
      <c r="G17" s="61">
        <v>21</v>
      </c>
    </row>
    <row r="18" spans="1:7" ht="28.5" x14ac:dyDescent="0.25">
      <c r="A18" s="170" t="s">
        <v>165</v>
      </c>
      <c r="B18" s="61" t="s">
        <v>166</v>
      </c>
      <c r="C18" s="61" t="s">
        <v>168</v>
      </c>
      <c r="D18" s="61" t="s">
        <v>252</v>
      </c>
      <c r="E18" s="61">
        <v>30</v>
      </c>
      <c r="F18" s="61">
        <v>1</v>
      </c>
      <c r="G18" s="61">
        <v>22</v>
      </c>
    </row>
    <row r="19" spans="1:7" ht="28.5" x14ac:dyDescent="0.25">
      <c r="A19" s="170" t="s">
        <v>165</v>
      </c>
      <c r="B19" s="61" t="s">
        <v>166</v>
      </c>
      <c r="C19" s="61" t="s">
        <v>168</v>
      </c>
      <c r="D19" s="61" t="s">
        <v>252</v>
      </c>
      <c r="E19" s="61">
        <v>30</v>
      </c>
      <c r="F19" s="61">
        <v>1</v>
      </c>
      <c r="G19" s="153">
        <v>16</v>
      </c>
    </row>
    <row r="20" spans="1:7" ht="28.5" x14ac:dyDescent="0.25">
      <c r="A20" s="170" t="s">
        <v>165</v>
      </c>
      <c r="B20" s="61" t="s">
        <v>166</v>
      </c>
      <c r="C20" s="61" t="s">
        <v>168</v>
      </c>
      <c r="D20" s="61" t="s">
        <v>252</v>
      </c>
      <c r="E20" s="61">
        <v>30</v>
      </c>
      <c r="F20" s="61">
        <v>1</v>
      </c>
      <c r="G20" s="61">
        <v>21</v>
      </c>
    </row>
    <row r="21" spans="1:7" x14ac:dyDescent="0.25">
      <c r="A21" s="224"/>
      <c r="B21" s="225"/>
      <c r="C21" s="225"/>
      <c r="D21" s="225"/>
      <c r="E21" s="86"/>
      <c r="F21" s="178">
        <f>SUM(F8:F20)</f>
        <v>12</v>
      </c>
      <c r="G21" s="178">
        <f>SUM(G8:G20)</f>
        <v>309</v>
      </c>
    </row>
    <row r="22" spans="1:7" ht="28.5" x14ac:dyDescent="0.25">
      <c r="A22" s="111" t="s">
        <v>278</v>
      </c>
      <c r="B22" s="99" t="s">
        <v>221</v>
      </c>
      <c r="C22" s="22" t="s">
        <v>222</v>
      </c>
      <c r="D22" s="179" t="s">
        <v>223</v>
      </c>
      <c r="E22" s="22">
        <v>35</v>
      </c>
      <c r="F22" s="22">
        <v>1</v>
      </c>
      <c r="G22" s="82">
        <v>15</v>
      </c>
    </row>
    <row r="23" spans="1:7" x14ac:dyDescent="0.25">
      <c r="A23" s="221"/>
      <c r="B23" s="222"/>
      <c r="C23" s="222"/>
      <c r="D23" s="222"/>
      <c r="E23" s="19"/>
      <c r="F23" s="178">
        <f>SUM(F22:F22)</f>
        <v>1</v>
      </c>
      <c r="G23" s="178">
        <f>SUM(G22:G22)</f>
        <v>15</v>
      </c>
    </row>
    <row r="24" spans="1:7" ht="28.5" x14ac:dyDescent="0.25">
      <c r="A24" s="111" t="s">
        <v>334</v>
      </c>
      <c r="B24" s="99" t="s">
        <v>68</v>
      </c>
      <c r="C24" s="22" t="s">
        <v>362</v>
      </c>
      <c r="D24" s="179" t="s">
        <v>71</v>
      </c>
      <c r="E24" s="22">
        <v>35</v>
      </c>
      <c r="F24" s="22">
        <v>1</v>
      </c>
      <c r="G24" s="82">
        <v>37</v>
      </c>
    </row>
    <row r="25" spans="1:7" x14ac:dyDescent="0.25">
      <c r="A25" s="221"/>
      <c r="B25" s="222"/>
      <c r="C25" s="222"/>
      <c r="D25" s="222"/>
      <c r="E25" s="223"/>
      <c r="F25" s="178">
        <f>SUM(F24:F24)</f>
        <v>1</v>
      </c>
      <c r="G25" s="178">
        <f>SUM(G24:G24)</f>
        <v>37</v>
      </c>
    </row>
    <row r="26" spans="1:7" ht="28.5" x14ac:dyDescent="0.25">
      <c r="A26" s="110" t="s">
        <v>253</v>
      </c>
      <c r="B26" s="107" t="s">
        <v>208</v>
      </c>
      <c r="C26" s="107" t="s">
        <v>360</v>
      </c>
      <c r="D26" s="166" t="s">
        <v>209</v>
      </c>
      <c r="E26" s="107">
        <v>1</v>
      </c>
      <c r="F26" s="108">
        <v>0</v>
      </c>
      <c r="G26" s="180">
        <v>1</v>
      </c>
    </row>
    <row r="27" spans="1:7" ht="28.5" x14ac:dyDescent="0.25">
      <c r="A27" s="110" t="s">
        <v>204</v>
      </c>
      <c r="B27" s="107" t="s">
        <v>205</v>
      </c>
      <c r="C27" s="107" t="s">
        <v>360</v>
      </c>
      <c r="D27" s="107" t="s">
        <v>206</v>
      </c>
      <c r="E27" s="107">
        <v>1</v>
      </c>
      <c r="F27" s="108">
        <v>0</v>
      </c>
      <c r="G27" s="150">
        <v>1</v>
      </c>
    </row>
    <row r="28" spans="1:7" ht="28.5" x14ac:dyDescent="0.25">
      <c r="A28" s="110" t="s">
        <v>254</v>
      </c>
      <c r="B28" s="107" t="s">
        <v>210</v>
      </c>
      <c r="C28" s="107" t="s">
        <v>360</v>
      </c>
      <c r="D28" s="107" t="s">
        <v>211</v>
      </c>
      <c r="E28" s="107">
        <v>1</v>
      </c>
      <c r="F28" s="108">
        <v>0</v>
      </c>
      <c r="G28" s="108">
        <v>1</v>
      </c>
    </row>
    <row r="29" spans="1:7" ht="28.5" x14ac:dyDescent="0.25">
      <c r="A29" s="110" t="s">
        <v>212</v>
      </c>
      <c r="B29" s="107" t="s">
        <v>213</v>
      </c>
      <c r="C29" s="107" t="s">
        <v>360</v>
      </c>
      <c r="D29" s="107" t="s">
        <v>215</v>
      </c>
      <c r="E29" s="107">
        <v>1</v>
      </c>
      <c r="F29" s="108">
        <v>0</v>
      </c>
      <c r="G29" s="108">
        <v>1</v>
      </c>
    </row>
    <row r="30" spans="1:7" ht="28.5" x14ac:dyDescent="0.25">
      <c r="A30" s="110" t="s">
        <v>284</v>
      </c>
      <c r="B30" s="107" t="s">
        <v>285</v>
      </c>
      <c r="C30" s="107" t="s">
        <v>360</v>
      </c>
      <c r="D30" s="107" t="s">
        <v>287</v>
      </c>
      <c r="E30" s="107">
        <v>1</v>
      </c>
      <c r="F30" s="108">
        <v>0</v>
      </c>
      <c r="G30" s="108">
        <v>1</v>
      </c>
    </row>
    <row r="31" spans="1:7" x14ac:dyDescent="0.25">
      <c r="A31" s="220"/>
      <c r="B31" s="220"/>
      <c r="C31" s="220"/>
      <c r="D31" s="220"/>
      <c r="E31" s="181"/>
      <c r="F31" s="178">
        <f>SUM(F26:F30)</f>
        <v>0</v>
      </c>
      <c r="G31" s="178">
        <f>SUM(G26:G30)</f>
        <v>5</v>
      </c>
    </row>
    <row r="32" spans="1:7" ht="28.5" x14ac:dyDescent="0.25">
      <c r="A32" s="86" t="s">
        <v>23</v>
      </c>
      <c r="B32" s="99" t="s">
        <v>237</v>
      </c>
      <c r="C32" s="67" t="s">
        <v>361</v>
      </c>
      <c r="D32" s="24" t="s">
        <v>18</v>
      </c>
      <c r="E32" s="67">
        <v>35</v>
      </c>
      <c r="F32" s="67">
        <v>1</v>
      </c>
      <c r="G32" s="67">
        <v>31</v>
      </c>
    </row>
    <row r="33" spans="1:11" ht="28.5" x14ac:dyDescent="0.25">
      <c r="A33" s="86" t="s">
        <v>23</v>
      </c>
      <c r="B33" s="99" t="s">
        <v>78</v>
      </c>
      <c r="C33" s="67" t="s">
        <v>361</v>
      </c>
      <c r="D33" s="24" t="s">
        <v>18</v>
      </c>
      <c r="E33" s="67">
        <v>35</v>
      </c>
      <c r="F33" s="67">
        <v>1</v>
      </c>
      <c r="G33" s="67">
        <v>22</v>
      </c>
    </row>
    <row r="34" spans="1:11" ht="28.5" x14ac:dyDescent="0.25">
      <c r="A34" s="86" t="s">
        <v>23</v>
      </c>
      <c r="B34" s="65" t="s">
        <v>69</v>
      </c>
      <c r="C34" s="67" t="s">
        <v>361</v>
      </c>
      <c r="D34" s="24" t="s">
        <v>17</v>
      </c>
      <c r="E34" s="67">
        <v>35</v>
      </c>
      <c r="F34" s="67">
        <v>1</v>
      </c>
      <c r="G34" s="67">
        <v>26</v>
      </c>
    </row>
    <row r="35" spans="1:11" ht="28.5" x14ac:dyDescent="0.25">
      <c r="A35" s="86" t="s">
        <v>23</v>
      </c>
      <c r="B35" s="65" t="s">
        <v>69</v>
      </c>
      <c r="C35" s="67" t="s">
        <v>361</v>
      </c>
      <c r="D35" s="24" t="s">
        <v>17</v>
      </c>
      <c r="E35" s="67">
        <v>35</v>
      </c>
      <c r="F35" s="67">
        <v>1</v>
      </c>
      <c r="G35" s="67">
        <v>26</v>
      </c>
    </row>
    <row r="36" spans="1:11" ht="28.5" x14ac:dyDescent="0.25">
      <c r="A36" s="86" t="s">
        <v>23</v>
      </c>
      <c r="B36" s="65" t="s">
        <v>69</v>
      </c>
      <c r="C36" s="67" t="s">
        <v>361</v>
      </c>
      <c r="D36" s="24" t="s">
        <v>17</v>
      </c>
      <c r="E36" s="67">
        <v>35</v>
      </c>
      <c r="F36" s="67">
        <v>1</v>
      </c>
      <c r="G36" s="67">
        <v>28</v>
      </c>
    </row>
    <row r="37" spans="1:11" ht="28.5" x14ac:dyDescent="0.25">
      <c r="A37" s="86" t="s">
        <v>23</v>
      </c>
      <c r="B37" s="65" t="s">
        <v>69</v>
      </c>
      <c r="C37" s="67" t="s">
        <v>361</v>
      </c>
      <c r="D37" s="24" t="s">
        <v>17</v>
      </c>
      <c r="E37" s="67">
        <v>35</v>
      </c>
      <c r="F37" s="67">
        <v>1</v>
      </c>
      <c r="G37" s="67">
        <v>27</v>
      </c>
    </row>
    <row r="38" spans="1:11" ht="28.5" x14ac:dyDescent="0.25">
      <c r="A38" s="86" t="s">
        <v>23</v>
      </c>
      <c r="B38" s="65" t="s">
        <v>69</v>
      </c>
      <c r="C38" s="67" t="s">
        <v>361</v>
      </c>
      <c r="D38" s="24" t="s">
        <v>17</v>
      </c>
      <c r="E38" s="67">
        <v>35</v>
      </c>
      <c r="F38" s="67">
        <v>1</v>
      </c>
      <c r="G38" s="153">
        <v>19</v>
      </c>
    </row>
    <row r="39" spans="1:11" ht="28.5" x14ac:dyDescent="0.25">
      <c r="A39" s="86" t="s">
        <v>23</v>
      </c>
      <c r="B39" s="65" t="s">
        <v>69</v>
      </c>
      <c r="C39" s="67" t="s">
        <v>361</v>
      </c>
      <c r="D39" s="24" t="s">
        <v>17</v>
      </c>
      <c r="E39" s="67">
        <v>35</v>
      </c>
      <c r="F39" s="67">
        <v>1</v>
      </c>
      <c r="G39" s="67">
        <v>24</v>
      </c>
    </row>
    <row r="40" spans="1:11" ht="28.5" x14ac:dyDescent="0.25">
      <c r="A40" s="86" t="s">
        <v>23</v>
      </c>
      <c r="B40" s="65" t="s">
        <v>69</v>
      </c>
      <c r="C40" s="67" t="s">
        <v>361</v>
      </c>
      <c r="D40" s="24" t="s">
        <v>17</v>
      </c>
      <c r="E40" s="67">
        <v>35</v>
      </c>
      <c r="F40" s="67">
        <v>1</v>
      </c>
      <c r="G40" s="67">
        <v>20</v>
      </c>
    </row>
    <row r="41" spans="1:11" ht="28.5" x14ac:dyDescent="0.25">
      <c r="A41" s="86" t="s">
        <v>23</v>
      </c>
      <c r="B41" s="99" t="s">
        <v>67</v>
      </c>
      <c r="C41" s="67" t="s">
        <v>361</v>
      </c>
      <c r="D41" s="24" t="s">
        <v>71</v>
      </c>
      <c r="E41" s="67">
        <v>35</v>
      </c>
      <c r="F41" s="67">
        <v>1</v>
      </c>
      <c r="G41" s="67">
        <v>22</v>
      </c>
    </row>
    <row r="42" spans="1:11" ht="28.5" x14ac:dyDescent="0.25">
      <c r="A42" s="86" t="s">
        <v>23</v>
      </c>
      <c r="B42" s="65" t="s">
        <v>66</v>
      </c>
      <c r="C42" s="67" t="s">
        <v>361</v>
      </c>
      <c r="D42" s="24" t="s">
        <v>17</v>
      </c>
      <c r="E42" s="67">
        <v>34</v>
      </c>
      <c r="F42" s="67">
        <v>1</v>
      </c>
      <c r="G42" s="67">
        <v>30</v>
      </c>
      <c r="H42" s="138"/>
    </row>
    <row r="43" spans="1:11" ht="28.5" x14ac:dyDescent="0.25">
      <c r="A43" s="86" t="s">
        <v>23</v>
      </c>
      <c r="B43" s="65" t="s">
        <v>66</v>
      </c>
      <c r="C43" s="67" t="s">
        <v>361</v>
      </c>
      <c r="D43" s="24" t="s">
        <v>17</v>
      </c>
      <c r="E43" s="67">
        <v>35</v>
      </c>
      <c r="F43" s="67">
        <v>1</v>
      </c>
      <c r="G43" s="67">
        <v>22</v>
      </c>
      <c r="H43" s="138"/>
    </row>
    <row r="44" spans="1:11" ht="28.5" x14ac:dyDescent="0.25">
      <c r="A44" s="86" t="s">
        <v>23</v>
      </c>
      <c r="B44" s="65" t="s">
        <v>66</v>
      </c>
      <c r="C44" s="67" t="s">
        <v>361</v>
      </c>
      <c r="D44" s="24" t="s">
        <v>17</v>
      </c>
      <c r="E44" s="67">
        <v>35</v>
      </c>
      <c r="F44" s="67">
        <v>1</v>
      </c>
      <c r="G44" s="67">
        <v>31</v>
      </c>
      <c r="H44" s="138"/>
    </row>
    <row r="45" spans="1:11" ht="28.5" x14ac:dyDescent="0.25">
      <c r="A45" s="86" t="s">
        <v>23</v>
      </c>
      <c r="B45" s="65" t="s">
        <v>66</v>
      </c>
      <c r="C45" s="67" t="s">
        <v>361</v>
      </c>
      <c r="D45" s="24" t="s">
        <v>17</v>
      </c>
      <c r="E45" s="67">
        <v>35</v>
      </c>
      <c r="F45" s="67">
        <v>1</v>
      </c>
      <c r="G45" s="67">
        <v>31</v>
      </c>
      <c r="H45" s="141"/>
      <c r="I45" s="142"/>
      <c r="J45" s="138"/>
      <c r="K45" s="139"/>
    </row>
    <row r="46" spans="1:11" ht="28.5" x14ac:dyDescent="0.25">
      <c r="A46" s="86" t="s">
        <v>23</v>
      </c>
      <c r="B46" s="65" t="s">
        <v>66</v>
      </c>
      <c r="C46" s="67" t="s">
        <v>361</v>
      </c>
      <c r="D46" s="24" t="s">
        <v>19</v>
      </c>
      <c r="E46" s="67">
        <v>35</v>
      </c>
      <c r="F46" s="67">
        <v>1</v>
      </c>
      <c r="G46" s="67">
        <v>31</v>
      </c>
      <c r="H46" s="141"/>
      <c r="I46" s="142"/>
      <c r="J46" s="138"/>
      <c r="K46" s="139"/>
    </row>
    <row r="47" spans="1:11" ht="28.5" x14ac:dyDescent="0.25">
      <c r="A47" s="86" t="s">
        <v>23</v>
      </c>
      <c r="B47" s="65" t="s">
        <v>66</v>
      </c>
      <c r="C47" s="67" t="s">
        <v>361</v>
      </c>
      <c r="D47" s="24" t="s">
        <v>17</v>
      </c>
      <c r="E47" s="67">
        <v>35</v>
      </c>
      <c r="F47" s="67">
        <v>1</v>
      </c>
      <c r="G47" s="67">
        <v>20</v>
      </c>
      <c r="H47" s="141"/>
      <c r="I47" s="142"/>
      <c r="J47" s="138"/>
      <c r="K47" s="139"/>
    </row>
    <row r="48" spans="1:11" ht="28.5" x14ac:dyDescent="0.25">
      <c r="A48" s="86" t="s">
        <v>23</v>
      </c>
      <c r="B48" s="65" t="s">
        <v>66</v>
      </c>
      <c r="C48" s="67" t="s">
        <v>361</v>
      </c>
      <c r="D48" s="24" t="s">
        <v>17</v>
      </c>
      <c r="E48" s="67">
        <v>35</v>
      </c>
      <c r="F48" s="67">
        <v>1</v>
      </c>
      <c r="G48" s="67">
        <v>26</v>
      </c>
      <c r="H48" s="141"/>
      <c r="I48" s="142"/>
      <c r="J48" s="138"/>
      <c r="K48" s="139"/>
    </row>
    <row r="49" spans="1:11" ht="28.5" x14ac:dyDescent="0.25">
      <c r="A49" s="86" t="s">
        <v>23</v>
      </c>
      <c r="B49" s="65" t="s">
        <v>66</v>
      </c>
      <c r="C49" s="67" t="s">
        <v>361</v>
      </c>
      <c r="D49" s="24" t="s">
        <v>17</v>
      </c>
      <c r="E49" s="67">
        <v>35</v>
      </c>
      <c r="F49" s="67">
        <v>1</v>
      </c>
      <c r="G49" s="67">
        <v>28</v>
      </c>
      <c r="H49" s="141"/>
      <c r="I49" s="142"/>
      <c r="J49" s="138"/>
      <c r="K49" s="139"/>
    </row>
    <row r="50" spans="1:11" ht="28.5" x14ac:dyDescent="0.25">
      <c r="A50" s="86" t="s">
        <v>23</v>
      </c>
      <c r="B50" s="65" t="s">
        <v>66</v>
      </c>
      <c r="C50" s="67" t="s">
        <v>361</v>
      </c>
      <c r="D50" s="24" t="s">
        <v>17</v>
      </c>
      <c r="E50" s="67">
        <v>35</v>
      </c>
      <c r="F50" s="67">
        <v>1</v>
      </c>
      <c r="G50" s="67">
        <v>22</v>
      </c>
      <c r="H50" s="141"/>
      <c r="I50" s="142"/>
      <c r="J50" s="138"/>
      <c r="K50" s="139"/>
    </row>
    <row r="51" spans="1:11" ht="28.5" x14ac:dyDescent="0.25">
      <c r="A51" s="86" t="s">
        <v>23</v>
      </c>
      <c r="B51" s="65" t="s">
        <v>66</v>
      </c>
      <c r="C51" s="67" t="s">
        <v>361</v>
      </c>
      <c r="D51" s="24" t="s">
        <v>17</v>
      </c>
      <c r="E51" s="67">
        <v>35</v>
      </c>
      <c r="F51" s="67">
        <v>1</v>
      </c>
      <c r="G51" s="67">
        <v>21</v>
      </c>
      <c r="H51" s="138"/>
      <c r="I51" s="140"/>
      <c r="J51" s="140"/>
      <c r="K51" s="140"/>
    </row>
    <row r="52" spans="1:11" ht="28.5" x14ac:dyDescent="0.25">
      <c r="A52" s="86" t="s">
        <v>23</v>
      </c>
      <c r="B52" s="99" t="s">
        <v>74</v>
      </c>
      <c r="C52" s="67" t="s">
        <v>361</v>
      </c>
      <c r="D52" s="24" t="s">
        <v>71</v>
      </c>
      <c r="E52" s="67">
        <v>35</v>
      </c>
      <c r="F52" s="67">
        <v>1</v>
      </c>
      <c r="G52" s="67">
        <v>20</v>
      </c>
      <c r="H52" s="138"/>
      <c r="I52" s="140"/>
      <c r="J52" s="140"/>
      <c r="K52" s="140"/>
    </row>
    <row r="53" spans="1:11" ht="28.5" x14ac:dyDescent="0.25">
      <c r="A53" s="86" t="s">
        <v>23</v>
      </c>
      <c r="B53" s="65" t="s">
        <v>65</v>
      </c>
      <c r="C53" s="67" t="s">
        <v>361</v>
      </c>
      <c r="D53" s="24" t="s">
        <v>71</v>
      </c>
      <c r="E53" s="67">
        <v>35</v>
      </c>
      <c r="F53" s="67">
        <v>1</v>
      </c>
      <c r="G53" s="67">
        <v>25</v>
      </c>
      <c r="H53" s="138"/>
      <c r="I53" s="140"/>
      <c r="J53" s="140"/>
      <c r="K53" s="140"/>
    </row>
    <row r="54" spans="1:11" ht="28.5" x14ac:dyDescent="0.25">
      <c r="A54" s="86" t="s">
        <v>23</v>
      </c>
      <c r="B54" s="65" t="s">
        <v>65</v>
      </c>
      <c r="C54" s="67" t="s">
        <v>361</v>
      </c>
      <c r="D54" s="24" t="s">
        <v>71</v>
      </c>
      <c r="E54" s="67">
        <v>35</v>
      </c>
      <c r="F54" s="67">
        <v>1</v>
      </c>
      <c r="G54" s="67">
        <v>43</v>
      </c>
      <c r="H54" s="138"/>
      <c r="I54" s="140"/>
      <c r="J54" s="140"/>
      <c r="K54" s="140"/>
    </row>
    <row r="55" spans="1:11" ht="28.5" x14ac:dyDescent="0.25">
      <c r="A55" s="86" t="s">
        <v>23</v>
      </c>
      <c r="B55" s="65" t="s">
        <v>65</v>
      </c>
      <c r="C55" s="67" t="s">
        <v>361</v>
      </c>
      <c r="D55" s="24" t="s">
        <v>17</v>
      </c>
      <c r="E55" s="67">
        <v>35</v>
      </c>
      <c r="F55" s="67">
        <v>1</v>
      </c>
      <c r="G55" s="67">
        <v>40</v>
      </c>
      <c r="H55" s="138"/>
      <c r="I55" s="140"/>
    </row>
    <row r="56" spans="1:11" ht="28.5" x14ac:dyDescent="0.25">
      <c r="A56" s="86" t="s">
        <v>23</v>
      </c>
      <c r="B56" s="65" t="s">
        <v>25</v>
      </c>
      <c r="C56" s="67" t="s">
        <v>361</v>
      </c>
      <c r="D56" s="61" t="s">
        <v>25</v>
      </c>
      <c r="E56" s="61">
        <v>35</v>
      </c>
      <c r="F56" s="67">
        <v>1</v>
      </c>
      <c r="G56" s="67">
        <v>36</v>
      </c>
    </row>
    <row r="57" spans="1:11" ht="28.5" x14ac:dyDescent="0.25">
      <c r="A57" s="86" t="s">
        <v>23</v>
      </c>
      <c r="B57" s="65" t="s">
        <v>25</v>
      </c>
      <c r="C57" s="67" t="s">
        <v>361</v>
      </c>
      <c r="D57" s="61" t="s">
        <v>25</v>
      </c>
      <c r="E57" s="61">
        <v>35</v>
      </c>
      <c r="F57" s="67">
        <v>1</v>
      </c>
      <c r="G57" s="67">
        <v>33</v>
      </c>
    </row>
    <row r="58" spans="1:11" ht="28.5" x14ac:dyDescent="0.25">
      <c r="A58" s="86" t="s">
        <v>23</v>
      </c>
      <c r="B58" s="65" t="s">
        <v>68</v>
      </c>
      <c r="C58" s="67" t="s">
        <v>361</v>
      </c>
      <c r="D58" s="24" t="s">
        <v>17</v>
      </c>
      <c r="E58" s="67">
        <v>35</v>
      </c>
      <c r="F58" s="67">
        <v>1</v>
      </c>
      <c r="G58" s="67">
        <v>27</v>
      </c>
    </row>
    <row r="59" spans="1:11" ht="28.5" x14ac:dyDescent="0.25">
      <c r="A59" s="86" t="s">
        <v>23</v>
      </c>
      <c r="B59" s="65" t="s">
        <v>68</v>
      </c>
      <c r="C59" s="67" t="s">
        <v>361</v>
      </c>
      <c r="D59" s="24" t="s">
        <v>17</v>
      </c>
      <c r="E59" s="67">
        <v>35</v>
      </c>
      <c r="F59" s="67">
        <v>1</v>
      </c>
      <c r="G59" s="67">
        <v>29</v>
      </c>
    </row>
    <row r="60" spans="1:11" ht="28.5" x14ac:dyDescent="0.25">
      <c r="A60" s="86" t="s">
        <v>23</v>
      </c>
      <c r="B60" s="65" t="s">
        <v>68</v>
      </c>
      <c r="C60" s="67" t="s">
        <v>361</v>
      </c>
      <c r="D60" s="24" t="s">
        <v>17</v>
      </c>
      <c r="E60" s="67">
        <v>35</v>
      </c>
      <c r="F60" s="67">
        <v>1</v>
      </c>
      <c r="G60" s="67">
        <v>28</v>
      </c>
    </row>
    <row r="61" spans="1:11" ht="28.5" x14ac:dyDescent="0.25">
      <c r="A61" s="86" t="s">
        <v>23</v>
      </c>
      <c r="B61" s="65" t="s">
        <v>68</v>
      </c>
      <c r="C61" s="67" t="s">
        <v>361</v>
      </c>
      <c r="D61" s="24" t="s">
        <v>17</v>
      </c>
      <c r="E61" s="67">
        <v>35</v>
      </c>
      <c r="F61" s="67">
        <v>1</v>
      </c>
      <c r="G61" s="67">
        <v>22</v>
      </c>
    </row>
    <row r="62" spans="1:11" ht="28.5" x14ac:dyDescent="0.25">
      <c r="A62" s="86" t="s">
        <v>23</v>
      </c>
      <c r="B62" s="65" t="s">
        <v>68</v>
      </c>
      <c r="C62" s="67" t="s">
        <v>361</v>
      </c>
      <c r="D62" s="24" t="s">
        <v>17</v>
      </c>
      <c r="E62" s="67">
        <v>35</v>
      </c>
      <c r="F62" s="67">
        <v>1</v>
      </c>
      <c r="G62" s="67">
        <v>20</v>
      </c>
    </row>
    <row r="63" spans="1:11" ht="28.5" x14ac:dyDescent="0.25">
      <c r="A63" s="86" t="s">
        <v>23</v>
      </c>
      <c r="B63" s="65" t="s">
        <v>68</v>
      </c>
      <c r="C63" s="67" t="s">
        <v>361</v>
      </c>
      <c r="D63" s="24" t="s">
        <v>19</v>
      </c>
      <c r="E63" s="67">
        <v>35</v>
      </c>
      <c r="F63" s="67">
        <v>1</v>
      </c>
      <c r="G63" s="67">
        <v>22</v>
      </c>
    </row>
    <row r="64" spans="1:11" ht="28.5" x14ac:dyDescent="0.25">
      <c r="A64" s="86" t="s">
        <v>23</v>
      </c>
      <c r="B64" s="65" t="s">
        <v>68</v>
      </c>
      <c r="C64" s="67" t="s">
        <v>361</v>
      </c>
      <c r="D64" s="24" t="s">
        <v>19</v>
      </c>
      <c r="E64" s="67">
        <v>35</v>
      </c>
      <c r="F64" s="67">
        <v>1</v>
      </c>
      <c r="G64" s="61">
        <v>25</v>
      </c>
    </row>
    <row r="65" spans="1:11" ht="28.5" x14ac:dyDescent="0.25">
      <c r="A65" s="86" t="s">
        <v>23</v>
      </c>
      <c r="B65" s="65" t="s">
        <v>68</v>
      </c>
      <c r="C65" s="67" t="s">
        <v>361</v>
      </c>
      <c r="D65" s="24" t="s">
        <v>17</v>
      </c>
      <c r="E65" s="67">
        <v>35</v>
      </c>
      <c r="F65" s="67">
        <v>1</v>
      </c>
      <c r="G65" s="67">
        <v>20</v>
      </c>
    </row>
    <row r="66" spans="1:11" ht="28.5" x14ac:dyDescent="0.25">
      <c r="A66" s="86" t="s">
        <v>23</v>
      </c>
      <c r="B66" s="65" t="s">
        <v>68</v>
      </c>
      <c r="C66" s="67" t="s">
        <v>361</v>
      </c>
      <c r="D66" s="24" t="s">
        <v>17</v>
      </c>
      <c r="E66" s="67">
        <v>35</v>
      </c>
      <c r="F66" s="67">
        <v>1</v>
      </c>
      <c r="G66" s="67">
        <v>22</v>
      </c>
    </row>
    <row r="67" spans="1:11" ht="28.5" x14ac:dyDescent="0.25">
      <c r="A67" s="86" t="s">
        <v>23</v>
      </c>
      <c r="B67" s="65" t="s">
        <v>73</v>
      </c>
      <c r="C67" s="67" t="s">
        <v>361</v>
      </c>
      <c r="D67" s="24" t="s">
        <v>71</v>
      </c>
      <c r="E67" s="67">
        <v>35</v>
      </c>
      <c r="F67" s="67">
        <v>1</v>
      </c>
      <c r="G67" s="67">
        <v>24</v>
      </c>
    </row>
    <row r="68" spans="1:11" ht="28.5" x14ac:dyDescent="0.25">
      <c r="A68" s="111" t="s">
        <v>81</v>
      </c>
      <c r="B68" s="40" t="s">
        <v>82</v>
      </c>
      <c r="C68" s="67" t="s">
        <v>361</v>
      </c>
      <c r="D68" s="24" t="s">
        <v>17</v>
      </c>
      <c r="E68" s="163">
        <v>35</v>
      </c>
      <c r="F68" s="163">
        <v>1</v>
      </c>
      <c r="G68" s="163">
        <v>34</v>
      </c>
    </row>
    <row r="69" spans="1:11" ht="28.5" x14ac:dyDescent="0.25">
      <c r="A69" s="111" t="s">
        <v>81</v>
      </c>
      <c r="B69" s="40" t="s">
        <v>82</v>
      </c>
      <c r="C69" s="67" t="s">
        <v>361</v>
      </c>
      <c r="D69" s="24" t="s">
        <v>19</v>
      </c>
      <c r="E69" s="163">
        <v>35</v>
      </c>
      <c r="F69" s="163">
        <v>1</v>
      </c>
      <c r="G69" s="163">
        <v>27</v>
      </c>
    </row>
    <row r="70" spans="1:11" ht="28.5" x14ac:dyDescent="0.25">
      <c r="A70" s="111" t="s">
        <v>81</v>
      </c>
      <c r="B70" s="40" t="s">
        <v>82</v>
      </c>
      <c r="C70" s="67" t="s">
        <v>361</v>
      </c>
      <c r="D70" s="24" t="s">
        <v>19</v>
      </c>
      <c r="E70" s="163">
        <v>35</v>
      </c>
      <c r="F70" s="163">
        <v>1</v>
      </c>
      <c r="G70" s="163">
        <v>26</v>
      </c>
    </row>
    <row r="71" spans="1:11" ht="28.5" x14ac:dyDescent="0.25">
      <c r="A71" s="111" t="s">
        <v>81</v>
      </c>
      <c r="B71" s="40" t="s">
        <v>82</v>
      </c>
      <c r="C71" s="67" t="s">
        <v>361</v>
      </c>
      <c r="D71" s="24" t="s">
        <v>19</v>
      </c>
      <c r="E71" s="163">
        <v>35</v>
      </c>
      <c r="F71" s="163">
        <v>1</v>
      </c>
      <c r="G71" s="163">
        <v>29</v>
      </c>
    </row>
    <row r="72" spans="1:11" ht="28.5" x14ac:dyDescent="0.25">
      <c r="A72" s="111" t="s">
        <v>81</v>
      </c>
      <c r="B72" s="40" t="s">
        <v>82</v>
      </c>
      <c r="C72" s="67" t="s">
        <v>361</v>
      </c>
      <c r="D72" s="24" t="s">
        <v>18</v>
      </c>
      <c r="E72" s="163">
        <v>35</v>
      </c>
      <c r="F72" s="163">
        <v>1</v>
      </c>
      <c r="G72" s="163">
        <v>29</v>
      </c>
    </row>
    <row r="73" spans="1:11" ht="28.5" x14ac:dyDescent="0.25">
      <c r="A73" s="111" t="s">
        <v>81</v>
      </c>
      <c r="B73" s="40" t="s">
        <v>82</v>
      </c>
      <c r="C73" s="67" t="s">
        <v>361</v>
      </c>
      <c r="D73" s="24" t="s">
        <v>18</v>
      </c>
      <c r="E73" s="163">
        <v>35</v>
      </c>
      <c r="F73" s="163">
        <v>1</v>
      </c>
      <c r="G73" s="163">
        <v>31</v>
      </c>
    </row>
    <row r="74" spans="1:11" ht="28.5" x14ac:dyDescent="0.25">
      <c r="A74" s="111" t="s">
        <v>81</v>
      </c>
      <c r="B74" s="40" t="s">
        <v>82</v>
      </c>
      <c r="C74" s="67" t="s">
        <v>361</v>
      </c>
      <c r="D74" s="24" t="s">
        <v>18</v>
      </c>
      <c r="E74" s="163">
        <v>35</v>
      </c>
      <c r="F74" s="163">
        <v>1</v>
      </c>
      <c r="G74" s="163">
        <v>30</v>
      </c>
    </row>
    <row r="75" spans="1:11" ht="28.5" x14ac:dyDescent="0.25">
      <c r="A75" s="111" t="s">
        <v>81</v>
      </c>
      <c r="B75" s="40" t="s">
        <v>82</v>
      </c>
      <c r="C75" s="67" t="s">
        <v>361</v>
      </c>
      <c r="D75" s="24" t="s">
        <v>18</v>
      </c>
      <c r="E75" s="163">
        <v>35</v>
      </c>
      <c r="F75" s="163">
        <v>1</v>
      </c>
      <c r="G75" s="163">
        <v>31</v>
      </c>
      <c r="H75" s="145"/>
    </row>
    <row r="76" spans="1:11" ht="28.5" x14ac:dyDescent="0.25">
      <c r="A76" s="111" t="s">
        <v>81</v>
      </c>
      <c r="B76" s="40" t="s">
        <v>82</v>
      </c>
      <c r="C76" s="67" t="s">
        <v>361</v>
      </c>
      <c r="D76" s="24" t="s">
        <v>18</v>
      </c>
      <c r="E76" s="163">
        <v>35</v>
      </c>
      <c r="F76" s="163">
        <v>1</v>
      </c>
      <c r="G76" s="163">
        <v>34</v>
      </c>
      <c r="H76" s="145"/>
    </row>
    <row r="77" spans="1:11" ht="28.5" x14ac:dyDescent="0.25">
      <c r="A77" s="111" t="s">
        <v>81</v>
      </c>
      <c r="B77" s="40" t="s">
        <v>82</v>
      </c>
      <c r="C77" s="67" t="s">
        <v>361</v>
      </c>
      <c r="D77" s="24" t="s">
        <v>18</v>
      </c>
      <c r="E77" s="163">
        <v>35</v>
      </c>
      <c r="F77" s="163">
        <v>1</v>
      </c>
      <c r="G77" s="163">
        <v>31</v>
      </c>
      <c r="H77" s="140"/>
    </row>
    <row r="78" spans="1:11" ht="28.5" x14ac:dyDescent="0.25">
      <c r="A78" s="111" t="s">
        <v>81</v>
      </c>
      <c r="B78" s="40" t="s">
        <v>82</v>
      </c>
      <c r="C78" s="67" t="s">
        <v>361</v>
      </c>
      <c r="D78" s="24" t="s">
        <v>18</v>
      </c>
      <c r="E78" s="163">
        <v>35</v>
      </c>
      <c r="F78" s="163">
        <v>1</v>
      </c>
      <c r="G78" s="163">
        <v>34</v>
      </c>
      <c r="H78" s="147"/>
      <c r="I78" s="142"/>
      <c r="J78" s="145"/>
      <c r="K78" s="148"/>
    </row>
    <row r="79" spans="1:11" ht="28.5" x14ac:dyDescent="0.25">
      <c r="A79" s="111" t="s">
        <v>81</v>
      </c>
      <c r="B79" s="40" t="s">
        <v>82</v>
      </c>
      <c r="C79" s="67" t="s">
        <v>361</v>
      </c>
      <c r="D79" s="24" t="s">
        <v>17</v>
      </c>
      <c r="E79" s="163">
        <v>35</v>
      </c>
      <c r="F79" s="163">
        <v>1</v>
      </c>
      <c r="G79" s="163">
        <v>38</v>
      </c>
      <c r="H79" s="147"/>
      <c r="I79" s="142"/>
      <c r="J79" s="145"/>
      <c r="K79" s="148"/>
    </row>
    <row r="80" spans="1:11" ht="28.5" x14ac:dyDescent="0.25">
      <c r="A80" s="111" t="s">
        <v>81</v>
      </c>
      <c r="B80" s="40" t="s">
        <v>82</v>
      </c>
      <c r="C80" s="67" t="s">
        <v>361</v>
      </c>
      <c r="D80" s="24" t="s">
        <v>17</v>
      </c>
      <c r="E80" s="163">
        <v>35</v>
      </c>
      <c r="F80" s="163">
        <v>1</v>
      </c>
      <c r="G80" s="163">
        <v>30</v>
      </c>
      <c r="H80" s="147"/>
      <c r="I80" s="142"/>
      <c r="J80" s="145"/>
      <c r="K80" s="148"/>
    </row>
    <row r="81" spans="1:11" ht="28.5" x14ac:dyDescent="0.25">
      <c r="A81" s="111" t="s">
        <v>81</v>
      </c>
      <c r="B81" s="40" t="s">
        <v>82</v>
      </c>
      <c r="C81" s="67" t="s">
        <v>361</v>
      </c>
      <c r="D81" s="24" t="s">
        <v>17</v>
      </c>
      <c r="E81" s="163">
        <v>35</v>
      </c>
      <c r="F81" s="163">
        <v>1</v>
      </c>
      <c r="G81" s="163">
        <v>31</v>
      </c>
      <c r="H81" s="147"/>
      <c r="I81" s="142"/>
      <c r="J81" s="141"/>
      <c r="K81" s="148"/>
    </row>
    <row r="82" spans="1:11" ht="28.5" x14ac:dyDescent="0.25">
      <c r="A82" s="111" t="s">
        <v>81</v>
      </c>
      <c r="B82" s="163" t="s">
        <v>82</v>
      </c>
      <c r="C82" s="67" t="s">
        <v>361</v>
      </c>
      <c r="D82" s="24" t="s">
        <v>17</v>
      </c>
      <c r="E82" s="163">
        <v>35</v>
      </c>
      <c r="F82" s="163">
        <v>1</v>
      </c>
      <c r="G82" s="163">
        <v>34</v>
      </c>
      <c r="H82" s="147"/>
      <c r="I82" s="142"/>
      <c r="J82" s="145"/>
      <c r="K82" s="149"/>
    </row>
    <row r="83" spans="1:11" ht="28.5" x14ac:dyDescent="0.25">
      <c r="A83" s="111" t="s">
        <v>81</v>
      </c>
      <c r="B83" s="163" t="s">
        <v>82</v>
      </c>
      <c r="C83" s="67" t="s">
        <v>361</v>
      </c>
      <c r="D83" s="24" t="s">
        <v>17</v>
      </c>
      <c r="E83" s="163">
        <v>35</v>
      </c>
      <c r="F83" s="163">
        <v>1</v>
      </c>
      <c r="G83" s="163">
        <v>33</v>
      </c>
    </row>
    <row r="84" spans="1:11" ht="28.5" x14ac:dyDescent="0.25">
      <c r="A84" s="111" t="s">
        <v>81</v>
      </c>
      <c r="B84" s="163" t="s">
        <v>82</v>
      </c>
      <c r="C84" s="67" t="s">
        <v>361</v>
      </c>
      <c r="D84" s="24" t="s">
        <v>17</v>
      </c>
      <c r="E84" s="163">
        <v>35</v>
      </c>
      <c r="F84" s="163">
        <v>1</v>
      </c>
      <c r="G84" s="163">
        <v>35</v>
      </c>
    </row>
    <row r="85" spans="1:11" ht="28.5" x14ac:dyDescent="0.25">
      <c r="A85" s="111" t="s">
        <v>81</v>
      </c>
      <c r="B85" s="163" t="s">
        <v>82</v>
      </c>
      <c r="C85" s="67" t="s">
        <v>361</v>
      </c>
      <c r="D85" s="37" t="s">
        <v>25</v>
      </c>
      <c r="E85" s="163">
        <v>35</v>
      </c>
      <c r="F85" s="163">
        <v>1</v>
      </c>
      <c r="G85" s="163">
        <v>40</v>
      </c>
    </row>
    <row r="86" spans="1:11" ht="28.5" x14ac:dyDescent="0.25">
      <c r="A86" s="111" t="s">
        <v>81</v>
      </c>
      <c r="B86" s="163" t="s">
        <v>82</v>
      </c>
      <c r="C86" s="67" t="s">
        <v>361</v>
      </c>
      <c r="D86" s="37" t="s">
        <v>25</v>
      </c>
      <c r="E86" s="163">
        <v>35</v>
      </c>
      <c r="F86" s="163">
        <v>1</v>
      </c>
      <c r="G86" s="163">
        <v>35</v>
      </c>
    </row>
    <row r="87" spans="1:11" ht="28.5" x14ac:dyDescent="0.25">
      <c r="A87" s="111" t="s">
        <v>81</v>
      </c>
      <c r="B87" s="163" t="s">
        <v>82</v>
      </c>
      <c r="C87" s="67" t="s">
        <v>361</v>
      </c>
      <c r="D87" s="24" t="s">
        <v>17</v>
      </c>
      <c r="E87" s="163">
        <v>35</v>
      </c>
      <c r="F87" s="163">
        <v>1</v>
      </c>
      <c r="G87" s="163">
        <v>41</v>
      </c>
    </row>
    <row r="88" spans="1:11" ht="28.5" x14ac:dyDescent="0.25">
      <c r="A88" s="111" t="s">
        <v>81</v>
      </c>
      <c r="B88" s="163" t="s">
        <v>82</v>
      </c>
      <c r="C88" s="67" t="s">
        <v>361</v>
      </c>
      <c r="D88" s="24" t="s">
        <v>17</v>
      </c>
      <c r="E88" s="163">
        <v>35</v>
      </c>
      <c r="F88" s="163">
        <v>1</v>
      </c>
      <c r="G88" s="163">
        <v>24</v>
      </c>
    </row>
    <row r="89" spans="1:11" ht="28.5" x14ac:dyDescent="0.25">
      <c r="A89" s="86" t="s">
        <v>81</v>
      </c>
      <c r="B89" s="67" t="s">
        <v>82</v>
      </c>
      <c r="C89" s="67" t="s">
        <v>361</v>
      </c>
      <c r="D89" s="24" t="s">
        <v>17</v>
      </c>
      <c r="E89" s="67">
        <v>35</v>
      </c>
      <c r="F89" s="67">
        <v>1</v>
      </c>
      <c r="G89" s="67">
        <v>36</v>
      </c>
    </row>
    <row r="90" spans="1:11" ht="28.5" x14ac:dyDescent="0.25">
      <c r="A90" s="111" t="s">
        <v>81</v>
      </c>
      <c r="B90" s="163" t="s">
        <v>82</v>
      </c>
      <c r="C90" s="67" t="s">
        <v>361</v>
      </c>
      <c r="D90" s="24" t="s">
        <v>17</v>
      </c>
      <c r="E90" s="163">
        <v>35</v>
      </c>
      <c r="F90" s="163">
        <v>1</v>
      </c>
      <c r="G90" s="163">
        <v>35</v>
      </c>
    </row>
    <row r="91" spans="1:11" ht="28.5" x14ac:dyDescent="0.25">
      <c r="A91" s="111" t="s">
        <v>81</v>
      </c>
      <c r="B91" s="163" t="s">
        <v>82</v>
      </c>
      <c r="C91" s="67" t="s">
        <v>361</v>
      </c>
      <c r="D91" s="24" t="s">
        <v>17</v>
      </c>
      <c r="E91" s="163">
        <v>35</v>
      </c>
      <c r="F91" s="163">
        <v>1</v>
      </c>
      <c r="G91" s="163">
        <v>40</v>
      </c>
    </row>
    <row r="92" spans="1:11" ht="28.5" x14ac:dyDescent="0.25">
      <c r="A92" s="111" t="s">
        <v>81</v>
      </c>
      <c r="B92" s="163" t="s">
        <v>82</v>
      </c>
      <c r="C92" s="67" t="s">
        <v>361</v>
      </c>
      <c r="D92" s="24" t="s">
        <v>17</v>
      </c>
      <c r="E92" s="163">
        <v>35</v>
      </c>
      <c r="F92" s="163">
        <v>1</v>
      </c>
      <c r="G92" s="163">
        <v>35</v>
      </c>
    </row>
    <row r="93" spans="1:11" ht="28.5" x14ac:dyDescent="0.25">
      <c r="A93" s="111" t="s">
        <v>81</v>
      </c>
      <c r="B93" s="163" t="s">
        <v>82</v>
      </c>
      <c r="C93" s="67" t="s">
        <v>361</v>
      </c>
      <c r="D93" s="24" t="s">
        <v>19</v>
      </c>
      <c r="E93" s="163">
        <v>35</v>
      </c>
      <c r="F93" s="163">
        <v>1</v>
      </c>
      <c r="G93" s="163">
        <v>37</v>
      </c>
    </row>
    <row r="94" spans="1:11" ht="28.5" x14ac:dyDescent="0.25">
      <c r="A94" s="111" t="s">
        <v>81</v>
      </c>
      <c r="B94" s="163" t="s">
        <v>82</v>
      </c>
      <c r="C94" s="67" t="s">
        <v>361</v>
      </c>
      <c r="D94" s="24" t="s">
        <v>18</v>
      </c>
      <c r="E94" s="163">
        <v>35</v>
      </c>
      <c r="F94" s="163">
        <v>1</v>
      </c>
      <c r="G94" s="163">
        <v>37</v>
      </c>
    </row>
    <row r="95" spans="1:11" ht="28.5" x14ac:dyDescent="0.25">
      <c r="A95" s="111" t="s">
        <v>81</v>
      </c>
      <c r="B95" s="163" t="s">
        <v>82</v>
      </c>
      <c r="C95" s="67" t="s">
        <v>361</v>
      </c>
      <c r="D95" s="24" t="s">
        <v>19</v>
      </c>
      <c r="E95" s="163">
        <v>35</v>
      </c>
      <c r="F95" s="163">
        <v>1</v>
      </c>
      <c r="G95" s="163">
        <v>39</v>
      </c>
    </row>
    <row r="96" spans="1:11" ht="28.5" x14ac:dyDescent="0.25">
      <c r="A96" s="111" t="s">
        <v>81</v>
      </c>
      <c r="B96" s="40" t="s">
        <v>82</v>
      </c>
      <c r="C96" s="67" t="s">
        <v>361</v>
      </c>
      <c r="D96" s="24" t="s">
        <v>17</v>
      </c>
      <c r="E96" s="163">
        <v>35</v>
      </c>
      <c r="F96" s="163">
        <v>1</v>
      </c>
      <c r="G96" s="163">
        <v>29</v>
      </c>
    </row>
    <row r="97" spans="1:7" ht="28.5" x14ac:dyDescent="0.25">
      <c r="A97" s="111" t="s">
        <v>81</v>
      </c>
      <c r="B97" s="40" t="s">
        <v>82</v>
      </c>
      <c r="C97" s="67" t="s">
        <v>361</v>
      </c>
      <c r="D97" s="24" t="s">
        <v>17</v>
      </c>
      <c r="E97" s="163">
        <v>35</v>
      </c>
      <c r="F97" s="163">
        <v>1</v>
      </c>
      <c r="G97" s="163">
        <v>29</v>
      </c>
    </row>
    <row r="98" spans="1:7" ht="28.5" x14ac:dyDescent="0.25">
      <c r="A98" s="111" t="s">
        <v>81</v>
      </c>
      <c r="B98" s="40" t="s">
        <v>82</v>
      </c>
      <c r="C98" s="67" t="s">
        <v>361</v>
      </c>
      <c r="D98" s="24" t="s">
        <v>17</v>
      </c>
      <c r="E98" s="163">
        <v>35</v>
      </c>
      <c r="F98" s="163">
        <v>1</v>
      </c>
      <c r="G98" s="163">
        <v>27</v>
      </c>
    </row>
    <row r="99" spans="1:7" ht="28.5" x14ac:dyDescent="0.25">
      <c r="A99" s="111" t="s">
        <v>81</v>
      </c>
      <c r="B99" s="40" t="s">
        <v>82</v>
      </c>
      <c r="C99" s="67" t="s">
        <v>361</v>
      </c>
      <c r="D99" s="24" t="s">
        <v>17</v>
      </c>
      <c r="E99" s="163">
        <v>35</v>
      </c>
      <c r="F99" s="163">
        <v>1</v>
      </c>
      <c r="G99" s="163">
        <v>30</v>
      </c>
    </row>
    <row r="100" spans="1:7" ht="28.5" x14ac:dyDescent="0.25">
      <c r="A100" s="111" t="s">
        <v>81</v>
      </c>
      <c r="B100" s="163" t="s">
        <v>82</v>
      </c>
      <c r="C100" s="67" t="s">
        <v>361</v>
      </c>
      <c r="D100" s="24" t="s">
        <v>17</v>
      </c>
      <c r="E100" s="163">
        <v>35</v>
      </c>
      <c r="F100" s="163">
        <v>1</v>
      </c>
      <c r="G100" s="163">
        <v>22</v>
      </c>
    </row>
    <row r="101" spans="1:7" ht="28.5" x14ac:dyDescent="0.25">
      <c r="A101" s="111" t="s">
        <v>81</v>
      </c>
      <c r="B101" s="40" t="s">
        <v>82</v>
      </c>
      <c r="C101" s="67" t="s">
        <v>361</v>
      </c>
      <c r="D101" s="24" t="s">
        <v>17</v>
      </c>
      <c r="E101" s="163">
        <v>35</v>
      </c>
      <c r="F101" s="163">
        <v>1</v>
      </c>
      <c r="G101" s="163">
        <v>38</v>
      </c>
    </row>
    <row r="102" spans="1:7" ht="28.5" x14ac:dyDescent="0.25">
      <c r="A102" s="111" t="s">
        <v>81</v>
      </c>
      <c r="B102" s="163" t="s">
        <v>82</v>
      </c>
      <c r="C102" s="67" t="s">
        <v>361</v>
      </c>
      <c r="D102" s="24" t="s">
        <v>18</v>
      </c>
      <c r="E102" s="163">
        <v>35</v>
      </c>
      <c r="F102" s="163">
        <v>1</v>
      </c>
      <c r="G102" s="163">
        <v>33</v>
      </c>
    </row>
    <row r="103" spans="1:7" ht="28.5" x14ac:dyDescent="0.25">
      <c r="A103" s="111" t="s">
        <v>81</v>
      </c>
      <c r="B103" s="163" t="s">
        <v>82</v>
      </c>
      <c r="C103" s="67" t="s">
        <v>361</v>
      </c>
      <c r="D103" s="24" t="s">
        <v>19</v>
      </c>
      <c r="E103" s="163">
        <v>35</v>
      </c>
      <c r="F103" s="163">
        <v>1</v>
      </c>
      <c r="G103" s="163">
        <v>38</v>
      </c>
    </row>
    <row r="104" spans="1:7" ht="28.5" x14ac:dyDescent="0.25">
      <c r="A104" s="111" t="s">
        <v>81</v>
      </c>
      <c r="B104" s="163" t="s">
        <v>82</v>
      </c>
      <c r="C104" s="67" t="s">
        <v>361</v>
      </c>
      <c r="D104" s="24" t="s">
        <v>18</v>
      </c>
      <c r="E104" s="163">
        <v>35</v>
      </c>
      <c r="F104" s="163">
        <v>1</v>
      </c>
      <c r="G104" s="163">
        <v>39</v>
      </c>
    </row>
    <row r="105" spans="1:7" ht="28.5" x14ac:dyDescent="0.25">
      <c r="A105" s="111" t="s">
        <v>81</v>
      </c>
      <c r="B105" s="163" t="s">
        <v>82</v>
      </c>
      <c r="C105" s="67" t="s">
        <v>361</v>
      </c>
      <c r="D105" s="24" t="s">
        <v>19</v>
      </c>
      <c r="E105" s="163">
        <v>35</v>
      </c>
      <c r="F105" s="163">
        <v>1</v>
      </c>
      <c r="G105" s="163">
        <v>48</v>
      </c>
    </row>
    <row r="106" spans="1:7" ht="28.5" x14ac:dyDescent="0.25">
      <c r="A106" s="86" t="s">
        <v>23</v>
      </c>
      <c r="B106" s="99" t="s">
        <v>75</v>
      </c>
      <c r="C106" s="67" t="s">
        <v>361</v>
      </c>
      <c r="D106" s="24" t="s">
        <v>19</v>
      </c>
      <c r="E106" s="67">
        <v>35</v>
      </c>
      <c r="F106" s="67">
        <v>1</v>
      </c>
      <c r="G106" s="67">
        <v>23</v>
      </c>
    </row>
    <row r="107" spans="1:7" ht="42.75" x14ac:dyDescent="0.25">
      <c r="A107" s="86" t="s">
        <v>23</v>
      </c>
      <c r="B107" s="99" t="s">
        <v>76</v>
      </c>
      <c r="C107" s="67" t="s">
        <v>361</v>
      </c>
      <c r="D107" s="24" t="s">
        <v>18</v>
      </c>
      <c r="E107" s="67">
        <v>35</v>
      </c>
      <c r="F107" s="67">
        <v>1</v>
      </c>
      <c r="G107" s="67">
        <v>29</v>
      </c>
    </row>
    <row r="108" spans="1:7" x14ac:dyDescent="0.25">
      <c r="A108" s="227"/>
      <c r="B108" s="227"/>
      <c r="C108" s="227"/>
      <c r="D108" s="227"/>
      <c r="E108" s="86"/>
      <c r="F108" s="178">
        <f>SUM(F32:F107)</f>
        <v>76</v>
      </c>
      <c r="G108" s="178">
        <f>SUM(G32:G107)</f>
        <v>2264</v>
      </c>
    </row>
    <row r="109" spans="1:7" ht="28.5" x14ac:dyDescent="0.25">
      <c r="A109" s="83" t="s">
        <v>126</v>
      </c>
      <c r="B109" s="22" t="s">
        <v>122</v>
      </c>
      <c r="C109" s="22" t="s">
        <v>134</v>
      </c>
      <c r="D109" s="80" t="s">
        <v>71</v>
      </c>
      <c r="E109" s="80">
        <v>2</v>
      </c>
      <c r="F109" s="80">
        <v>0</v>
      </c>
      <c r="G109" s="22">
        <v>4</v>
      </c>
    </row>
    <row r="110" spans="1:7" ht="28.5" x14ac:dyDescent="0.25">
      <c r="A110" s="79" t="s">
        <v>128</v>
      </c>
      <c r="B110" s="82" t="s">
        <v>127</v>
      </c>
      <c r="C110" s="22" t="s">
        <v>134</v>
      </c>
      <c r="D110" s="80" t="s">
        <v>71</v>
      </c>
      <c r="E110" s="80">
        <v>2</v>
      </c>
      <c r="F110" s="80">
        <v>0</v>
      </c>
      <c r="G110" s="22">
        <v>2</v>
      </c>
    </row>
    <row r="111" spans="1:7" x14ac:dyDescent="0.25">
      <c r="A111" s="224"/>
      <c r="B111" s="225"/>
      <c r="C111" s="225"/>
      <c r="D111" s="225"/>
      <c r="E111" s="226"/>
      <c r="F111" s="178">
        <f>SUM(F109:F110)</f>
        <v>0</v>
      </c>
      <c r="G111" s="178">
        <f>SUM(G109:G110)</f>
        <v>6</v>
      </c>
    </row>
    <row r="112" spans="1:7" ht="15.75" x14ac:dyDescent="0.25">
      <c r="A112" s="171" t="s">
        <v>62</v>
      </c>
      <c r="B112" s="171"/>
      <c r="C112" s="171"/>
      <c r="D112" s="171"/>
      <c r="E112" s="46">
        <f>SUM(E6:E107)</f>
        <v>3144</v>
      </c>
      <c r="F112" s="46">
        <f>SUM(F7,F21,F23,F25,F31,F108,F111)</f>
        <v>91</v>
      </c>
      <c r="G112" s="46">
        <f>SUM(G7,G21,G23,G25,G31,G108,G111)</f>
        <v>2664</v>
      </c>
    </row>
    <row r="115" spans="1:14" x14ac:dyDescent="0.25">
      <c r="A115" s="183"/>
      <c r="B115" s="146"/>
      <c r="C115" s="146"/>
      <c r="D115" s="146"/>
      <c r="E115" s="146"/>
      <c r="F115" s="184"/>
      <c r="G115" s="184"/>
      <c r="H115" s="184"/>
      <c r="I115" s="185"/>
      <c r="J115" s="186"/>
      <c r="K115" s="142"/>
      <c r="L115" s="187"/>
      <c r="M115" s="187"/>
      <c r="N115" s="188"/>
    </row>
    <row r="116" spans="1:14" x14ac:dyDescent="0.25">
      <c r="A116" s="183"/>
      <c r="B116" s="146"/>
      <c r="C116" s="146"/>
      <c r="D116" s="146"/>
      <c r="E116" s="146"/>
      <c r="F116" s="184"/>
      <c r="G116" s="184"/>
      <c r="H116" s="184"/>
      <c r="I116" s="185"/>
      <c r="J116" s="186"/>
      <c r="K116" s="142"/>
      <c r="L116" s="187"/>
      <c r="M116" s="187"/>
      <c r="N116" s="188"/>
    </row>
    <row r="117" spans="1:14" x14ac:dyDescent="0.25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</sheetData>
  <sortState ref="A2:G98">
    <sortCondition ref="C2:C98"/>
  </sortState>
  <mergeCells count="11">
    <mergeCell ref="A1:G1"/>
    <mergeCell ref="A31:D31"/>
    <mergeCell ref="A25:E25"/>
    <mergeCell ref="A111:E111"/>
    <mergeCell ref="A108:D108"/>
    <mergeCell ref="A2:G2"/>
    <mergeCell ref="A3:G3"/>
    <mergeCell ref="A4:G4"/>
    <mergeCell ref="A7:D7"/>
    <mergeCell ref="A21:D21"/>
    <mergeCell ref="A23:D23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9" firstPageNumber="0" fitToHeight="0" orientation="landscape" r:id="rId1"/>
  <headerFooter alignWithMargins="0"/>
  <rowBreaks count="1" manualBreakCount="1">
    <brk id="7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view="pageBreakPreview" zoomScale="75" zoomScaleNormal="75" zoomScaleSheetLayoutView="75" workbookViewId="0">
      <selection activeCell="C10" sqref="C10"/>
    </sheetView>
  </sheetViews>
  <sheetFormatPr baseColWidth="10" defaultRowHeight="15" x14ac:dyDescent="0.25"/>
  <cols>
    <col min="1" max="1" width="54.140625" customWidth="1"/>
    <col min="2" max="2" width="34.5703125" customWidth="1"/>
    <col min="3" max="3" width="39.85546875" customWidth="1"/>
    <col min="4" max="4" width="26" customWidth="1"/>
    <col min="5" max="6" width="12.140625" customWidth="1"/>
    <col min="7" max="7" width="14" customWidth="1"/>
  </cols>
  <sheetData>
    <row r="1" spans="1:7" x14ac:dyDescent="0.25">
      <c r="A1" s="203" t="s">
        <v>0</v>
      </c>
      <c r="B1" s="203"/>
      <c r="C1" s="203"/>
      <c r="D1" s="203"/>
      <c r="E1" s="203"/>
      <c r="F1" s="203"/>
      <c r="G1" s="203"/>
    </row>
    <row r="2" spans="1:7" x14ac:dyDescent="0.25">
      <c r="A2" s="203" t="s">
        <v>1</v>
      </c>
      <c r="B2" s="203"/>
      <c r="C2" s="203"/>
      <c r="D2" s="203"/>
      <c r="E2" s="203"/>
      <c r="F2" s="203"/>
      <c r="G2" s="203"/>
    </row>
    <row r="3" spans="1:7" x14ac:dyDescent="0.25">
      <c r="A3" s="203" t="s">
        <v>22</v>
      </c>
      <c r="B3" s="203"/>
      <c r="C3" s="203"/>
      <c r="D3" s="203"/>
      <c r="E3" s="203"/>
      <c r="F3" s="203"/>
      <c r="G3" s="203"/>
    </row>
    <row r="4" spans="1:7" x14ac:dyDescent="0.25">
      <c r="A4" s="203" t="s">
        <v>364</v>
      </c>
      <c r="B4" s="203"/>
      <c r="C4" s="203"/>
      <c r="D4" s="203"/>
      <c r="E4" s="203"/>
      <c r="F4" s="203"/>
      <c r="G4" s="203"/>
    </row>
    <row r="5" spans="1:7" ht="25.5" x14ac:dyDescent="0.25">
      <c r="A5" s="172" t="s">
        <v>63</v>
      </c>
      <c r="B5" s="172" t="s">
        <v>64</v>
      </c>
      <c r="C5" s="172" t="s">
        <v>4</v>
      </c>
      <c r="D5" s="172" t="s">
        <v>60</v>
      </c>
      <c r="E5" s="33" t="s">
        <v>5</v>
      </c>
      <c r="F5" s="33" t="s">
        <v>8</v>
      </c>
      <c r="G5" s="33" t="s">
        <v>14</v>
      </c>
    </row>
    <row r="6" spans="1:7" ht="28.5" x14ac:dyDescent="0.25">
      <c r="A6" s="86" t="s">
        <v>23</v>
      </c>
      <c r="B6" s="99" t="s">
        <v>237</v>
      </c>
      <c r="C6" s="67" t="s">
        <v>361</v>
      </c>
      <c r="D6" s="24" t="s">
        <v>18</v>
      </c>
      <c r="E6" s="67">
        <v>35</v>
      </c>
      <c r="F6" s="67">
        <v>1</v>
      </c>
      <c r="G6" s="67">
        <v>31</v>
      </c>
    </row>
    <row r="7" spans="1:7" x14ac:dyDescent="0.25">
      <c r="A7" s="227"/>
      <c r="B7" s="227"/>
      <c r="C7" s="227"/>
      <c r="D7" s="227"/>
      <c r="E7" s="227"/>
      <c r="F7" s="182">
        <f>SUM(F6:F6)</f>
        <v>1</v>
      </c>
      <c r="G7" s="182">
        <f>SUM(G6:G6)</f>
        <v>31</v>
      </c>
    </row>
    <row r="8" spans="1:7" ht="28.5" x14ac:dyDescent="0.25">
      <c r="A8" s="170" t="s">
        <v>261</v>
      </c>
      <c r="B8" s="61" t="s">
        <v>166</v>
      </c>
      <c r="C8" s="61" t="s">
        <v>168</v>
      </c>
      <c r="D8" s="61" t="s">
        <v>263</v>
      </c>
      <c r="E8" s="80">
        <v>15</v>
      </c>
      <c r="F8" s="80">
        <v>0</v>
      </c>
      <c r="G8" s="22">
        <v>11</v>
      </c>
    </row>
    <row r="9" spans="1:7" ht="28.5" x14ac:dyDescent="0.25">
      <c r="A9" s="170" t="s">
        <v>165</v>
      </c>
      <c r="B9" s="61" t="s">
        <v>166</v>
      </c>
      <c r="C9" s="61" t="s">
        <v>168</v>
      </c>
      <c r="D9" s="61" t="s">
        <v>252</v>
      </c>
      <c r="E9" s="61">
        <v>30</v>
      </c>
      <c r="F9" s="61">
        <v>1</v>
      </c>
      <c r="G9" s="61">
        <v>24</v>
      </c>
    </row>
    <row r="10" spans="1:7" ht="28.5" x14ac:dyDescent="0.25">
      <c r="A10" s="170" t="s">
        <v>165</v>
      </c>
      <c r="B10" s="61" t="s">
        <v>166</v>
      </c>
      <c r="C10" s="61" t="s">
        <v>168</v>
      </c>
      <c r="D10" s="61" t="s">
        <v>252</v>
      </c>
      <c r="E10" s="61">
        <v>30</v>
      </c>
      <c r="F10" s="61">
        <v>1</v>
      </c>
      <c r="G10" s="61">
        <v>24</v>
      </c>
    </row>
    <row r="11" spans="1:7" ht="28.5" x14ac:dyDescent="0.25">
      <c r="A11" s="170" t="s">
        <v>165</v>
      </c>
      <c r="B11" s="61" t="s">
        <v>166</v>
      </c>
      <c r="C11" s="61" t="s">
        <v>168</v>
      </c>
      <c r="D11" s="61" t="s">
        <v>252</v>
      </c>
      <c r="E11" s="61">
        <v>30</v>
      </c>
      <c r="F11" s="61">
        <v>1</v>
      </c>
      <c r="G11" s="61">
        <v>38</v>
      </c>
    </row>
    <row r="12" spans="1:7" ht="28.5" x14ac:dyDescent="0.25">
      <c r="A12" s="170" t="s">
        <v>165</v>
      </c>
      <c r="B12" s="61" t="s">
        <v>166</v>
      </c>
      <c r="C12" s="61" t="s">
        <v>168</v>
      </c>
      <c r="D12" s="61" t="s">
        <v>252</v>
      </c>
      <c r="E12" s="61">
        <v>30</v>
      </c>
      <c r="F12" s="61">
        <v>1</v>
      </c>
      <c r="G12" s="61">
        <v>27</v>
      </c>
    </row>
    <row r="13" spans="1:7" ht="28.5" x14ac:dyDescent="0.25">
      <c r="A13" s="170" t="s">
        <v>165</v>
      </c>
      <c r="B13" s="61" t="s">
        <v>166</v>
      </c>
      <c r="C13" s="61" t="s">
        <v>168</v>
      </c>
      <c r="D13" s="61" t="s">
        <v>252</v>
      </c>
      <c r="E13" s="61">
        <v>30</v>
      </c>
      <c r="F13" s="61">
        <v>1</v>
      </c>
      <c r="G13" s="61">
        <v>27</v>
      </c>
    </row>
    <row r="14" spans="1:7" ht="28.5" x14ac:dyDescent="0.25">
      <c r="A14" s="170" t="s">
        <v>165</v>
      </c>
      <c r="B14" s="61" t="s">
        <v>166</v>
      </c>
      <c r="C14" s="61" t="s">
        <v>168</v>
      </c>
      <c r="D14" s="61" t="s">
        <v>252</v>
      </c>
      <c r="E14" s="61">
        <v>30</v>
      </c>
      <c r="F14" s="61">
        <v>1</v>
      </c>
      <c r="G14" s="61">
        <v>31</v>
      </c>
    </row>
    <row r="15" spans="1:7" ht="28.5" x14ac:dyDescent="0.25">
      <c r="A15" s="170" t="s">
        <v>165</v>
      </c>
      <c r="B15" s="61" t="s">
        <v>166</v>
      </c>
      <c r="C15" s="61" t="s">
        <v>168</v>
      </c>
      <c r="D15" s="61" t="s">
        <v>252</v>
      </c>
      <c r="E15" s="61">
        <v>30</v>
      </c>
      <c r="F15" s="61">
        <v>1</v>
      </c>
      <c r="G15" s="61">
        <v>25</v>
      </c>
    </row>
    <row r="16" spans="1:7" ht="28.5" x14ac:dyDescent="0.25">
      <c r="A16" s="170" t="s">
        <v>165</v>
      </c>
      <c r="B16" s="61" t="s">
        <v>166</v>
      </c>
      <c r="C16" s="61" t="s">
        <v>168</v>
      </c>
      <c r="D16" s="61" t="s">
        <v>252</v>
      </c>
      <c r="E16" s="61">
        <v>30</v>
      </c>
      <c r="F16" s="61">
        <v>1</v>
      </c>
      <c r="G16" s="61">
        <v>22</v>
      </c>
    </row>
    <row r="17" spans="1:7" ht="28.5" x14ac:dyDescent="0.25">
      <c r="A17" s="170" t="s">
        <v>165</v>
      </c>
      <c r="B17" s="61" t="s">
        <v>166</v>
      </c>
      <c r="C17" s="61" t="s">
        <v>168</v>
      </c>
      <c r="D17" s="61" t="s">
        <v>252</v>
      </c>
      <c r="E17" s="61">
        <v>30</v>
      </c>
      <c r="F17" s="61">
        <v>1</v>
      </c>
      <c r="G17" s="61">
        <v>21</v>
      </c>
    </row>
    <row r="18" spans="1:7" ht="28.5" x14ac:dyDescent="0.25">
      <c r="A18" s="170" t="s">
        <v>165</v>
      </c>
      <c r="B18" s="61" t="s">
        <v>166</v>
      </c>
      <c r="C18" s="61" t="s">
        <v>168</v>
      </c>
      <c r="D18" s="61" t="s">
        <v>252</v>
      </c>
      <c r="E18" s="61">
        <v>30</v>
      </c>
      <c r="F18" s="61">
        <v>1</v>
      </c>
      <c r="G18" s="61">
        <v>22</v>
      </c>
    </row>
    <row r="19" spans="1:7" ht="28.5" x14ac:dyDescent="0.25">
      <c r="A19" s="170" t="s">
        <v>165</v>
      </c>
      <c r="B19" s="61" t="s">
        <v>166</v>
      </c>
      <c r="C19" s="61" t="s">
        <v>168</v>
      </c>
      <c r="D19" s="61" t="s">
        <v>252</v>
      </c>
      <c r="E19" s="61">
        <v>30</v>
      </c>
      <c r="F19" s="61">
        <v>1</v>
      </c>
      <c r="G19" s="153">
        <v>16</v>
      </c>
    </row>
    <row r="20" spans="1:7" ht="28.5" x14ac:dyDescent="0.25">
      <c r="A20" s="170" t="s">
        <v>165</v>
      </c>
      <c r="B20" s="61" t="s">
        <v>166</v>
      </c>
      <c r="C20" s="61" t="s">
        <v>168</v>
      </c>
      <c r="D20" s="61" t="s">
        <v>252</v>
      </c>
      <c r="E20" s="61">
        <v>30</v>
      </c>
      <c r="F20" s="61">
        <v>1</v>
      </c>
      <c r="G20" s="61">
        <v>21</v>
      </c>
    </row>
    <row r="21" spans="1:7" x14ac:dyDescent="0.25">
      <c r="A21" s="224"/>
      <c r="B21" s="225"/>
      <c r="C21" s="225"/>
      <c r="D21" s="225"/>
      <c r="E21" s="226"/>
      <c r="F21" s="182">
        <f>SUM(F8:F20)</f>
        <v>12</v>
      </c>
      <c r="G21" s="182">
        <f>SUM(G8:G20)</f>
        <v>309</v>
      </c>
    </row>
    <row r="22" spans="1:7" ht="28.5" x14ac:dyDescent="0.25">
      <c r="A22" s="86" t="s">
        <v>23</v>
      </c>
      <c r="B22" s="99" t="s">
        <v>78</v>
      </c>
      <c r="C22" s="67" t="s">
        <v>361</v>
      </c>
      <c r="D22" s="24" t="s">
        <v>18</v>
      </c>
      <c r="E22" s="67">
        <v>35</v>
      </c>
      <c r="F22" s="67">
        <v>1</v>
      </c>
      <c r="G22" s="67">
        <v>22</v>
      </c>
    </row>
    <row r="23" spans="1:7" x14ac:dyDescent="0.25">
      <c r="A23" s="224"/>
      <c r="B23" s="225"/>
      <c r="C23" s="225"/>
      <c r="D23" s="225"/>
      <c r="E23" s="226"/>
      <c r="F23" s="182">
        <f>SUM(F22:F22)</f>
        <v>1</v>
      </c>
      <c r="G23" s="182">
        <f>SUM(G22:G22)</f>
        <v>22</v>
      </c>
    </row>
    <row r="24" spans="1:7" ht="28.5" x14ac:dyDescent="0.25">
      <c r="A24" s="86" t="s">
        <v>23</v>
      </c>
      <c r="B24" s="65" t="s">
        <v>69</v>
      </c>
      <c r="C24" s="67" t="s">
        <v>361</v>
      </c>
      <c r="D24" s="24" t="s">
        <v>17</v>
      </c>
      <c r="E24" s="67">
        <v>35</v>
      </c>
      <c r="F24" s="67">
        <v>1</v>
      </c>
      <c r="G24" s="67">
        <v>26</v>
      </c>
    </row>
    <row r="25" spans="1:7" ht="28.5" x14ac:dyDescent="0.25">
      <c r="A25" s="86" t="s">
        <v>23</v>
      </c>
      <c r="B25" s="65" t="s">
        <v>69</v>
      </c>
      <c r="C25" s="67" t="s">
        <v>361</v>
      </c>
      <c r="D25" s="24" t="s">
        <v>17</v>
      </c>
      <c r="E25" s="67">
        <v>35</v>
      </c>
      <c r="F25" s="67">
        <v>1</v>
      </c>
      <c r="G25" s="67">
        <v>26</v>
      </c>
    </row>
    <row r="26" spans="1:7" ht="28.5" x14ac:dyDescent="0.25">
      <c r="A26" s="86" t="s">
        <v>23</v>
      </c>
      <c r="B26" s="65" t="s">
        <v>69</v>
      </c>
      <c r="C26" s="67" t="s">
        <v>361</v>
      </c>
      <c r="D26" s="24" t="s">
        <v>17</v>
      </c>
      <c r="E26" s="67">
        <v>35</v>
      </c>
      <c r="F26" s="67">
        <v>1</v>
      </c>
      <c r="G26" s="67">
        <v>28</v>
      </c>
    </row>
    <row r="27" spans="1:7" ht="28.5" x14ac:dyDescent="0.25">
      <c r="A27" s="86" t="s">
        <v>23</v>
      </c>
      <c r="B27" s="65" t="s">
        <v>69</v>
      </c>
      <c r="C27" s="67" t="s">
        <v>361</v>
      </c>
      <c r="D27" s="24" t="s">
        <v>17</v>
      </c>
      <c r="E27" s="67">
        <v>35</v>
      </c>
      <c r="F27" s="67">
        <v>1</v>
      </c>
      <c r="G27" s="67">
        <v>27</v>
      </c>
    </row>
    <row r="28" spans="1:7" ht="28.5" x14ac:dyDescent="0.25">
      <c r="A28" s="86" t="s">
        <v>23</v>
      </c>
      <c r="B28" s="65" t="s">
        <v>69</v>
      </c>
      <c r="C28" s="67" t="s">
        <v>361</v>
      </c>
      <c r="D28" s="24" t="s">
        <v>17</v>
      </c>
      <c r="E28" s="67">
        <v>35</v>
      </c>
      <c r="F28" s="67">
        <v>1</v>
      </c>
      <c r="G28" s="153">
        <v>19</v>
      </c>
    </row>
    <row r="29" spans="1:7" ht="28.5" x14ac:dyDescent="0.25">
      <c r="A29" s="86" t="s">
        <v>23</v>
      </c>
      <c r="B29" s="65" t="s">
        <v>69</v>
      </c>
      <c r="C29" s="67" t="s">
        <v>361</v>
      </c>
      <c r="D29" s="24" t="s">
        <v>17</v>
      </c>
      <c r="E29" s="67">
        <v>35</v>
      </c>
      <c r="F29" s="67">
        <v>1</v>
      </c>
      <c r="G29" s="67">
        <v>24</v>
      </c>
    </row>
    <row r="30" spans="1:7" ht="28.5" x14ac:dyDescent="0.25">
      <c r="A30" s="86" t="s">
        <v>23</v>
      </c>
      <c r="B30" s="65" t="s">
        <v>69</v>
      </c>
      <c r="C30" s="67" t="s">
        <v>361</v>
      </c>
      <c r="D30" s="24" t="s">
        <v>17</v>
      </c>
      <c r="E30" s="67">
        <v>35</v>
      </c>
      <c r="F30" s="67">
        <v>1</v>
      </c>
      <c r="G30" s="67">
        <v>20</v>
      </c>
    </row>
    <row r="31" spans="1:7" x14ac:dyDescent="0.25">
      <c r="A31" s="227"/>
      <c r="B31" s="227"/>
      <c r="C31" s="227"/>
      <c r="D31" s="227"/>
      <c r="E31" s="227"/>
      <c r="F31" s="182">
        <f>SUM(F24:F30)</f>
        <v>7</v>
      </c>
      <c r="G31" s="182">
        <f>SUM(G24:G30)</f>
        <v>170</v>
      </c>
    </row>
    <row r="32" spans="1:7" ht="28.5" x14ac:dyDescent="0.25">
      <c r="A32" s="110" t="s">
        <v>253</v>
      </c>
      <c r="B32" s="107" t="s">
        <v>208</v>
      </c>
      <c r="C32" s="107" t="s">
        <v>360</v>
      </c>
      <c r="D32" s="107" t="s">
        <v>209</v>
      </c>
      <c r="E32" s="107">
        <v>1</v>
      </c>
      <c r="F32" s="108">
        <v>0</v>
      </c>
      <c r="G32" s="108">
        <v>1</v>
      </c>
    </row>
    <row r="33" spans="1:11" x14ac:dyDescent="0.25">
      <c r="A33" s="231"/>
      <c r="B33" s="232"/>
      <c r="C33" s="232"/>
      <c r="D33" s="232"/>
      <c r="E33" s="233"/>
      <c r="F33" s="182">
        <f>SUM(F32:F32)</f>
        <v>0</v>
      </c>
      <c r="G33" s="182">
        <f>SUM(G32:G32)</f>
        <v>1</v>
      </c>
    </row>
    <row r="34" spans="1:11" ht="28.5" x14ac:dyDescent="0.25">
      <c r="A34" s="110" t="s">
        <v>204</v>
      </c>
      <c r="B34" s="107" t="s">
        <v>205</v>
      </c>
      <c r="C34" s="107" t="s">
        <v>360</v>
      </c>
      <c r="D34" s="107" t="s">
        <v>206</v>
      </c>
      <c r="E34" s="107">
        <v>1</v>
      </c>
      <c r="F34" s="108">
        <v>0</v>
      </c>
      <c r="G34" s="150">
        <v>1</v>
      </c>
    </row>
    <row r="35" spans="1:11" x14ac:dyDescent="0.25">
      <c r="A35" s="231"/>
      <c r="B35" s="232"/>
      <c r="C35" s="232"/>
      <c r="D35" s="232"/>
      <c r="E35" s="232"/>
      <c r="F35" s="182">
        <f>SUM(F34:F34)</f>
        <v>0</v>
      </c>
      <c r="G35" s="182">
        <f>SUM(G34:G34)</f>
        <v>1</v>
      </c>
    </row>
    <row r="36" spans="1:11" ht="28.5" x14ac:dyDescent="0.25">
      <c r="A36" s="170" t="s">
        <v>271</v>
      </c>
      <c r="B36" s="61" t="s">
        <v>272</v>
      </c>
      <c r="C36" s="61" t="s">
        <v>275</v>
      </c>
      <c r="D36" s="61" t="s">
        <v>143</v>
      </c>
      <c r="E36" s="80">
        <v>35</v>
      </c>
      <c r="F36" s="80">
        <v>1</v>
      </c>
      <c r="G36" s="98">
        <v>28</v>
      </c>
    </row>
    <row r="37" spans="1:11" x14ac:dyDescent="0.25">
      <c r="A37" s="227"/>
      <c r="B37" s="227"/>
      <c r="C37" s="227"/>
      <c r="D37" s="227"/>
      <c r="E37" s="227"/>
      <c r="F37" s="182">
        <f>SUM(F36:F36)</f>
        <v>1</v>
      </c>
      <c r="G37" s="182">
        <f>SUM(G36:G36)</f>
        <v>28</v>
      </c>
    </row>
    <row r="38" spans="1:11" ht="28.5" x14ac:dyDescent="0.25">
      <c r="A38" s="111" t="s">
        <v>278</v>
      </c>
      <c r="B38" s="99" t="s">
        <v>221</v>
      </c>
      <c r="C38" s="22" t="s">
        <v>222</v>
      </c>
      <c r="D38" s="22" t="s">
        <v>223</v>
      </c>
      <c r="E38" s="22">
        <v>35</v>
      </c>
      <c r="F38" s="22">
        <v>1</v>
      </c>
      <c r="G38" s="22">
        <v>15</v>
      </c>
    </row>
    <row r="39" spans="1:11" x14ac:dyDescent="0.25">
      <c r="A39" s="221"/>
      <c r="B39" s="222"/>
      <c r="C39" s="222"/>
      <c r="D39" s="222"/>
      <c r="E39" s="223"/>
      <c r="F39" s="182">
        <f>SUM(F38:F38)</f>
        <v>1</v>
      </c>
      <c r="G39" s="182">
        <f>SUM(G38:G38)</f>
        <v>15</v>
      </c>
    </row>
    <row r="40" spans="1:11" ht="28.5" x14ac:dyDescent="0.25">
      <c r="A40" s="86" t="s">
        <v>23</v>
      </c>
      <c r="B40" s="99" t="s">
        <v>67</v>
      </c>
      <c r="C40" s="67" t="s">
        <v>361</v>
      </c>
      <c r="D40" s="24" t="s">
        <v>71</v>
      </c>
      <c r="E40" s="67">
        <v>35</v>
      </c>
      <c r="F40" s="67">
        <v>1</v>
      </c>
      <c r="G40" s="67">
        <v>22</v>
      </c>
    </row>
    <row r="41" spans="1:11" x14ac:dyDescent="0.25">
      <c r="A41" s="227"/>
      <c r="B41" s="227"/>
      <c r="C41" s="227"/>
      <c r="D41" s="227"/>
      <c r="E41" s="227"/>
      <c r="F41" s="182">
        <f>SUM(F40:F40)</f>
        <v>1</v>
      </c>
      <c r="G41" s="182">
        <f>SUM(G40:G40)</f>
        <v>22</v>
      </c>
    </row>
    <row r="42" spans="1:11" ht="28.5" x14ac:dyDescent="0.25">
      <c r="A42" s="110" t="s">
        <v>254</v>
      </c>
      <c r="B42" s="107" t="s">
        <v>210</v>
      </c>
      <c r="C42" s="107" t="s">
        <v>360</v>
      </c>
      <c r="D42" s="107" t="s">
        <v>211</v>
      </c>
      <c r="E42" s="107">
        <v>1</v>
      </c>
      <c r="F42" s="108">
        <v>0</v>
      </c>
      <c r="G42" s="108">
        <v>1</v>
      </c>
    </row>
    <row r="43" spans="1:11" x14ac:dyDescent="0.25">
      <c r="A43" s="220"/>
      <c r="B43" s="220"/>
      <c r="C43" s="220"/>
      <c r="D43" s="220"/>
      <c r="E43" s="220"/>
      <c r="F43" s="182">
        <f>SUM(F42:F42)</f>
        <v>0</v>
      </c>
      <c r="G43" s="182">
        <f>SUM(G42:G42)</f>
        <v>1</v>
      </c>
    </row>
    <row r="44" spans="1:11" ht="28.5" x14ac:dyDescent="0.25">
      <c r="A44" s="110" t="s">
        <v>212</v>
      </c>
      <c r="B44" s="107" t="s">
        <v>213</v>
      </c>
      <c r="C44" s="107" t="s">
        <v>360</v>
      </c>
      <c r="D44" s="107" t="s">
        <v>215</v>
      </c>
      <c r="E44" s="107">
        <v>1</v>
      </c>
      <c r="F44" s="108">
        <v>0</v>
      </c>
      <c r="G44" s="108">
        <v>1</v>
      </c>
      <c r="H44" s="138"/>
    </row>
    <row r="45" spans="1:11" x14ac:dyDescent="0.25">
      <c r="A45" s="220"/>
      <c r="B45" s="220"/>
      <c r="C45" s="220"/>
      <c r="D45" s="220"/>
      <c r="E45" s="220"/>
      <c r="F45" s="182">
        <f>SUM(F44:F44)</f>
        <v>0</v>
      </c>
      <c r="G45" s="182">
        <f>SUM(G44:G44)</f>
        <v>1</v>
      </c>
      <c r="H45" s="138"/>
    </row>
    <row r="46" spans="1:11" ht="28.5" x14ac:dyDescent="0.25">
      <c r="A46" s="86" t="s">
        <v>23</v>
      </c>
      <c r="B46" s="65" t="s">
        <v>66</v>
      </c>
      <c r="C46" s="67" t="s">
        <v>361</v>
      </c>
      <c r="D46" s="24" t="s">
        <v>17</v>
      </c>
      <c r="E46" s="67">
        <v>34</v>
      </c>
      <c r="F46" s="67">
        <v>1</v>
      </c>
      <c r="G46" s="67">
        <v>30</v>
      </c>
      <c r="H46" s="138"/>
    </row>
    <row r="47" spans="1:11" ht="28.5" x14ac:dyDescent="0.25">
      <c r="A47" s="86" t="s">
        <v>23</v>
      </c>
      <c r="B47" s="65" t="s">
        <v>66</v>
      </c>
      <c r="C47" s="67" t="s">
        <v>361</v>
      </c>
      <c r="D47" s="24" t="s">
        <v>17</v>
      </c>
      <c r="E47" s="67">
        <v>35</v>
      </c>
      <c r="F47" s="67">
        <v>1</v>
      </c>
      <c r="G47" s="67">
        <v>22</v>
      </c>
      <c r="H47" s="141"/>
      <c r="I47" s="142"/>
      <c r="J47" s="138"/>
      <c r="K47" s="139"/>
    </row>
    <row r="48" spans="1:11" ht="28.5" x14ac:dyDescent="0.25">
      <c r="A48" s="86" t="s">
        <v>23</v>
      </c>
      <c r="B48" s="65" t="s">
        <v>66</v>
      </c>
      <c r="C48" s="67" t="s">
        <v>361</v>
      </c>
      <c r="D48" s="24" t="s">
        <v>17</v>
      </c>
      <c r="E48" s="67">
        <v>35</v>
      </c>
      <c r="F48" s="67">
        <v>1</v>
      </c>
      <c r="G48" s="67">
        <v>31</v>
      </c>
      <c r="H48" s="141"/>
      <c r="I48" s="142"/>
      <c r="J48" s="138"/>
      <c r="K48" s="139"/>
    </row>
    <row r="49" spans="1:11" ht="48.6" customHeight="1" x14ac:dyDescent="0.25">
      <c r="A49" s="86" t="s">
        <v>23</v>
      </c>
      <c r="B49" s="65" t="s">
        <v>66</v>
      </c>
      <c r="C49" s="67" t="s">
        <v>361</v>
      </c>
      <c r="D49" s="24" t="s">
        <v>17</v>
      </c>
      <c r="E49" s="67">
        <v>35</v>
      </c>
      <c r="F49" s="67">
        <v>1</v>
      </c>
      <c r="G49" s="67">
        <v>31</v>
      </c>
      <c r="H49" s="141"/>
      <c r="I49" s="142"/>
      <c r="J49" s="138"/>
      <c r="K49" s="139"/>
    </row>
    <row r="50" spans="1:11" ht="28.5" x14ac:dyDescent="0.25">
      <c r="A50" s="86" t="s">
        <v>23</v>
      </c>
      <c r="B50" s="65" t="s">
        <v>66</v>
      </c>
      <c r="C50" s="67" t="s">
        <v>361</v>
      </c>
      <c r="D50" s="24" t="s">
        <v>19</v>
      </c>
      <c r="E50" s="67">
        <v>35</v>
      </c>
      <c r="F50" s="67">
        <v>1</v>
      </c>
      <c r="G50" s="67">
        <v>31</v>
      </c>
      <c r="H50" s="141"/>
      <c r="I50" s="142"/>
      <c r="J50" s="138"/>
      <c r="K50" s="139"/>
    </row>
    <row r="51" spans="1:11" ht="28.5" x14ac:dyDescent="0.25">
      <c r="A51" s="86" t="s">
        <v>23</v>
      </c>
      <c r="B51" s="65" t="s">
        <v>66</v>
      </c>
      <c r="C51" s="67" t="s">
        <v>361</v>
      </c>
      <c r="D51" s="24" t="s">
        <v>17</v>
      </c>
      <c r="E51" s="67">
        <v>35</v>
      </c>
      <c r="F51" s="67">
        <v>1</v>
      </c>
      <c r="G51" s="67">
        <v>20</v>
      </c>
      <c r="H51" s="141"/>
      <c r="I51" s="142"/>
      <c r="J51" s="138"/>
      <c r="K51" s="139"/>
    </row>
    <row r="52" spans="1:11" ht="28.5" x14ac:dyDescent="0.25">
      <c r="A52" s="86" t="s">
        <v>23</v>
      </c>
      <c r="B52" s="65" t="s">
        <v>66</v>
      </c>
      <c r="C52" s="67" t="s">
        <v>361</v>
      </c>
      <c r="D52" s="24" t="s">
        <v>17</v>
      </c>
      <c r="E52" s="67">
        <v>35</v>
      </c>
      <c r="F52" s="67">
        <v>1</v>
      </c>
      <c r="G52" s="67">
        <v>26</v>
      </c>
      <c r="H52" s="141"/>
      <c r="I52" s="142"/>
      <c r="J52" s="138"/>
      <c r="K52" s="139"/>
    </row>
    <row r="53" spans="1:11" ht="28.5" x14ac:dyDescent="0.25">
      <c r="A53" s="86" t="s">
        <v>23</v>
      </c>
      <c r="B53" s="65" t="s">
        <v>66</v>
      </c>
      <c r="C53" s="67" t="s">
        <v>361</v>
      </c>
      <c r="D53" s="24" t="s">
        <v>17</v>
      </c>
      <c r="E53" s="67">
        <v>35</v>
      </c>
      <c r="F53" s="67">
        <v>1</v>
      </c>
      <c r="G53" s="67">
        <v>28</v>
      </c>
      <c r="H53" s="141"/>
      <c r="I53" s="142"/>
      <c r="J53" s="138"/>
      <c r="K53" s="139"/>
    </row>
    <row r="54" spans="1:11" ht="28.5" x14ac:dyDescent="0.25">
      <c r="A54" s="86" t="s">
        <v>23</v>
      </c>
      <c r="B54" s="65" t="s">
        <v>66</v>
      </c>
      <c r="C54" s="67" t="s">
        <v>361</v>
      </c>
      <c r="D54" s="24" t="s">
        <v>17</v>
      </c>
      <c r="E54" s="67">
        <v>35</v>
      </c>
      <c r="F54" s="67">
        <v>1</v>
      </c>
      <c r="G54" s="67">
        <v>22</v>
      </c>
      <c r="H54" s="141"/>
      <c r="I54" s="142"/>
      <c r="J54" s="138"/>
      <c r="K54" s="139"/>
    </row>
    <row r="55" spans="1:11" ht="28.5" x14ac:dyDescent="0.25">
      <c r="A55" s="86" t="s">
        <v>23</v>
      </c>
      <c r="B55" s="65" t="s">
        <v>66</v>
      </c>
      <c r="C55" s="67" t="s">
        <v>361</v>
      </c>
      <c r="D55" s="24" t="s">
        <v>17</v>
      </c>
      <c r="E55" s="67">
        <v>35</v>
      </c>
      <c r="F55" s="67">
        <v>1</v>
      </c>
      <c r="G55" s="67">
        <v>21</v>
      </c>
      <c r="H55" s="138"/>
      <c r="I55" s="140"/>
      <c r="J55" s="140"/>
      <c r="K55" s="140"/>
    </row>
    <row r="56" spans="1:11" x14ac:dyDescent="0.25">
      <c r="A56" s="227"/>
      <c r="B56" s="227"/>
      <c r="C56" s="227"/>
      <c r="D56" s="227"/>
      <c r="E56" s="227"/>
      <c r="F56" s="182">
        <f>SUM(F46:F55)</f>
        <v>10</v>
      </c>
      <c r="G56" s="182">
        <f>SUM(G46:G55)</f>
        <v>262</v>
      </c>
      <c r="H56" s="138"/>
      <c r="I56" s="140"/>
      <c r="J56" s="140"/>
      <c r="K56" s="140"/>
    </row>
    <row r="57" spans="1:11" ht="28.5" x14ac:dyDescent="0.25">
      <c r="A57" s="86" t="s">
        <v>23</v>
      </c>
      <c r="B57" s="99" t="s">
        <v>74</v>
      </c>
      <c r="C57" s="67" t="s">
        <v>361</v>
      </c>
      <c r="D57" s="24" t="s">
        <v>71</v>
      </c>
      <c r="E57" s="67">
        <v>35</v>
      </c>
      <c r="F57" s="67">
        <v>1</v>
      </c>
      <c r="G57" s="67">
        <v>20</v>
      </c>
      <c r="H57" s="138"/>
      <c r="I57" s="140"/>
      <c r="J57" s="140"/>
      <c r="K57" s="140"/>
    </row>
    <row r="58" spans="1:11" x14ac:dyDescent="0.25">
      <c r="A58" s="227"/>
      <c r="B58" s="227"/>
      <c r="C58" s="227"/>
      <c r="D58" s="227"/>
      <c r="E58" s="227"/>
      <c r="F58" s="182">
        <f>SUM(F57:F57)</f>
        <v>1</v>
      </c>
      <c r="G58" s="182">
        <f>SUM(G57:G57)</f>
        <v>20</v>
      </c>
      <c r="H58" s="138"/>
      <c r="I58" s="140"/>
      <c r="J58" s="140"/>
      <c r="K58" s="140"/>
    </row>
    <row r="59" spans="1:11" ht="28.5" x14ac:dyDescent="0.25">
      <c r="A59" s="86" t="s">
        <v>23</v>
      </c>
      <c r="B59" s="65" t="s">
        <v>65</v>
      </c>
      <c r="C59" s="67" t="s">
        <v>361</v>
      </c>
      <c r="D59" s="24" t="s">
        <v>71</v>
      </c>
      <c r="E59" s="67">
        <v>35</v>
      </c>
      <c r="F59" s="67">
        <v>1</v>
      </c>
      <c r="G59" s="67">
        <v>25</v>
      </c>
      <c r="H59" s="138"/>
      <c r="I59" s="140"/>
      <c r="J59" s="140"/>
      <c r="K59" s="140"/>
    </row>
    <row r="60" spans="1:11" ht="28.5" x14ac:dyDescent="0.25">
      <c r="A60" s="86" t="s">
        <v>23</v>
      </c>
      <c r="B60" s="65" t="s">
        <v>65</v>
      </c>
      <c r="C60" s="67" t="s">
        <v>361</v>
      </c>
      <c r="D60" s="24" t="s">
        <v>71</v>
      </c>
      <c r="E60" s="67">
        <v>35</v>
      </c>
      <c r="F60" s="67">
        <v>1</v>
      </c>
      <c r="G60" s="67">
        <v>43</v>
      </c>
      <c r="H60" s="138"/>
      <c r="I60" s="140"/>
    </row>
    <row r="61" spans="1:11" ht="28.5" x14ac:dyDescent="0.25">
      <c r="A61" s="86" t="s">
        <v>23</v>
      </c>
      <c r="B61" s="65" t="s">
        <v>65</v>
      </c>
      <c r="C61" s="67" t="s">
        <v>361</v>
      </c>
      <c r="D61" s="24" t="s">
        <v>17</v>
      </c>
      <c r="E61" s="67">
        <v>35</v>
      </c>
      <c r="F61" s="67">
        <v>1</v>
      </c>
      <c r="G61" s="67">
        <v>40</v>
      </c>
      <c r="H61" s="138"/>
      <c r="I61" s="140"/>
    </row>
    <row r="62" spans="1:11" x14ac:dyDescent="0.25">
      <c r="A62" s="227"/>
      <c r="B62" s="227"/>
      <c r="C62" s="227"/>
      <c r="D62" s="227"/>
      <c r="E62" s="227"/>
      <c r="F62" s="182">
        <f>SUM(F59:F61)</f>
        <v>3</v>
      </c>
      <c r="G62" s="182">
        <f>SUM(G59:G61)</f>
        <v>108</v>
      </c>
    </row>
    <row r="63" spans="1:11" ht="28.5" x14ac:dyDescent="0.25">
      <c r="A63" s="86" t="s">
        <v>23</v>
      </c>
      <c r="B63" s="65" t="s">
        <v>25</v>
      </c>
      <c r="C63" s="67" t="s">
        <v>361</v>
      </c>
      <c r="D63" s="61" t="s">
        <v>25</v>
      </c>
      <c r="E63" s="61">
        <v>35</v>
      </c>
      <c r="F63" s="67">
        <v>1</v>
      </c>
      <c r="G63" s="67">
        <v>36</v>
      </c>
    </row>
    <row r="64" spans="1:11" ht="28.5" x14ac:dyDescent="0.25">
      <c r="A64" s="86" t="s">
        <v>23</v>
      </c>
      <c r="B64" s="65" t="s">
        <v>25</v>
      </c>
      <c r="C64" s="67" t="s">
        <v>361</v>
      </c>
      <c r="D64" s="61" t="s">
        <v>25</v>
      </c>
      <c r="E64" s="61">
        <v>35</v>
      </c>
      <c r="F64" s="67">
        <v>1</v>
      </c>
      <c r="G64" s="67">
        <v>33</v>
      </c>
    </row>
    <row r="65" spans="1:7" x14ac:dyDescent="0.25">
      <c r="A65" s="227"/>
      <c r="B65" s="227"/>
      <c r="C65" s="227"/>
      <c r="D65" s="227"/>
      <c r="E65" s="227"/>
      <c r="F65" s="182">
        <f>SUM(F63:F64)</f>
        <v>2</v>
      </c>
      <c r="G65" s="182">
        <f>SUM(G63:G64)</f>
        <v>69</v>
      </c>
    </row>
    <row r="66" spans="1:7" ht="28.5" x14ac:dyDescent="0.25">
      <c r="A66" s="86" t="s">
        <v>23</v>
      </c>
      <c r="B66" s="65" t="s">
        <v>68</v>
      </c>
      <c r="C66" s="67" t="s">
        <v>361</v>
      </c>
      <c r="D66" s="24" t="s">
        <v>17</v>
      </c>
      <c r="E66" s="67">
        <v>35</v>
      </c>
      <c r="F66" s="67">
        <v>1</v>
      </c>
      <c r="G66" s="67">
        <v>27</v>
      </c>
    </row>
    <row r="67" spans="1:7" ht="28.5" x14ac:dyDescent="0.25">
      <c r="A67" s="86" t="s">
        <v>23</v>
      </c>
      <c r="B67" s="65" t="s">
        <v>68</v>
      </c>
      <c r="C67" s="67" t="s">
        <v>361</v>
      </c>
      <c r="D67" s="24" t="s">
        <v>17</v>
      </c>
      <c r="E67" s="67">
        <v>35</v>
      </c>
      <c r="F67" s="67">
        <v>1</v>
      </c>
      <c r="G67" s="67">
        <v>29</v>
      </c>
    </row>
    <row r="68" spans="1:7" ht="28.5" x14ac:dyDescent="0.25">
      <c r="A68" s="86" t="s">
        <v>23</v>
      </c>
      <c r="B68" s="65" t="s">
        <v>68</v>
      </c>
      <c r="C68" s="67" t="s">
        <v>361</v>
      </c>
      <c r="D68" s="24" t="s">
        <v>17</v>
      </c>
      <c r="E68" s="67">
        <v>35</v>
      </c>
      <c r="F68" s="67">
        <v>1</v>
      </c>
      <c r="G68" s="67">
        <v>28</v>
      </c>
    </row>
    <row r="69" spans="1:7" ht="28.5" x14ac:dyDescent="0.25">
      <c r="A69" s="86" t="s">
        <v>23</v>
      </c>
      <c r="B69" s="65" t="s">
        <v>68</v>
      </c>
      <c r="C69" s="67" t="s">
        <v>361</v>
      </c>
      <c r="D69" s="24" t="s">
        <v>17</v>
      </c>
      <c r="E69" s="67">
        <v>35</v>
      </c>
      <c r="F69" s="67">
        <v>1</v>
      </c>
      <c r="G69" s="67">
        <v>22</v>
      </c>
    </row>
    <row r="70" spans="1:7" ht="28.5" x14ac:dyDescent="0.25">
      <c r="A70" s="86" t="s">
        <v>23</v>
      </c>
      <c r="B70" s="65" t="s">
        <v>68</v>
      </c>
      <c r="C70" s="67" t="s">
        <v>361</v>
      </c>
      <c r="D70" s="24" t="s">
        <v>17</v>
      </c>
      <c r="E70" s="67">
        <v>35</v>
      </c>
      <c r="F70" s="67">
        <v>1</v>
      </c>
      <c r="G70" s="67">
        <v>20</v>
      </c>
    </row>
    <row r="71" spans="1:7" ht="28.5" x14ac:dyDescent="0.25">
      <c r="A71" s="86" t="s">
        <v>23</v>
      </c>
      <c r="B71" s="65" t="s">
        <v>68</v>
      </c>
      <c r="C71" s="67" t="s">
        <v>361</v>
      </c>
      <c r="D71" s="24" t="s">
        <v>19</v>
      </c>
      <c r="E71" s="67">
        <v>35</v>
      </c>
      <c r="F71" s="67">
        <v>1</v>
      </c>
      <c r="G71" s="67">
        <v>22</v>
      </c>
    </row>
    <row r="72" spans="1:7" ht="28.5" x14ac:dyDescent="0.25">
      <c r="A72" s="86" t="s">
        <v>23</v>
      </c>
      <c r="B72" s="65" t="s">
        <v>68</v>
      </c>
      <c r="C72" s="67" t="s">
        <v>361</v>
      </c>
      <c r="D72" s="24" t="s">
        <v>19</v>
      </c>
      <c r="E72" s="67">
        <v>35</v>
      </c>
      <c r="F72" s="67">
        <v>1</v>
      </c>
      <c r="G72" s="61">
        <v>25</v>
      </c>
    </row>
    <row r="73" spans="1:7" ht="28.5" x14ac:dyDescent="0.25">
      <c r="A73" s="86" t="s">
        <v>23</v>
      </c>
      <c r="B73" s="65" t="s">
        <v>68</v>
      </c>
      <c r="C73" s="67" t="s">
        <v>361</v>
      </c>
      <c r="D73" s="24" t="s">
        <v>17</v>
      </c>
      <c r="E73" s="67">
        <v>35</v>
      </c>
      <c r="F73" s="67">
        <v>1</v>
      </c>
      <c r="G73" s="67">
        <v>20</v>
      </c>
    </row>
    <row r="74" spans="1:7" ht="28.5" x14ac:dyDescent="0.25">
      <c r="A74" s="86" t="s">
        <v>23</v>
      </c>
      <c r="B74" s="65" t="s">
        <v>68</v>
      </c>
      <c r="C74" s="67" t="s">
        <v>361</v>
      </c>
      <c r="D74" s="24" t="s">
        <v>17</v>
      </c>
      <c r="E74" s="67">
        <v>35</v>
      </c>
      <c r="F74" s="67">
        <v>1</v>
      </c>
      <c r="G74" s="67">
        <v>22</v>
      </c>
    </row>
    <row r="75" spans="1:7" ht="28.5" x14ac:dyDescent="0.25">
      <c r="A75" s="111" t="s">
        <v>334</v>
      </c>
      <c r="B75" s="99" t="s">
        <v>68</v>
      </c>
      <c r="C75" s="22" t="s">
        <v>362</v>
      </c>
      <c r="D75" s="22" t="s">
        <v>71</v>
      </c>
      <c r="E75" s="22">
        <v>35</v>
      </c>
      <c r="F75" s="22">
        <v>1</v>
      </c>
      <c r="G75" s="22">
        <v>37</v>
      </c>
    </row>
    <row r="76" spans="1:7" x14ac:dyDescent="0.25">
      <c r="A76" s="205"/>
      <c r="B76" s="205"/>
      <c r="C76" s="205"/>
      <c r="D76" s="205"/>
      <c r="E76" s="205"/>
      <c r="F76" s="182">
        <f>SUM(F66:F75)</f>
        <v>10</v>
      </c>
      <c r="G76" s="182">
        <f>SUM(G66:G75)</f>
        <v>252</v>
      </c>
    </row>
    <row r="77" spans="1:7" ht="28.5" x14ac:dyDescent="0.25">
      <c r="A77" s="86" t="s">
        <v>23</v>
      </c>
      <c r="B77" s="65" t="s">
        <v>73</v>
      </c>
      <c r="C77" s="67" t="s">
        <v>361</v>
      </c>
      <c r="D77" s="24" t="s">
        <v>71</v>
      </c>
      <c r="E77" s="67">
        <v>35</v>
      </c>
      <c r="F77" s="67">
        <v>1</v>
      </c>
      <c r="G77" s="67">
        <v>24</v>
      </c>
    </row>
    <row r="78" spans="1:7" x14ac:dyDescent="0.25">
      <c r="A78" s="227"/>
      <c r="B78" s="227"/>
      <c r="C78" s="227"/>
      <c r="D78" s="227"/>
      <c r="E78" s="227"/>
      <c r="F78" s="182">
        <f>SUM(F77:F77)</f>
        <v>1</v>
      </c>
      <c r="G78" s="182">
        <f>SUM(G77:G77)</f>
        <v>24</v>
      </c>
    </row>
    <row r="79" spans="1:7" ht="28.5" x14ac:dyDescent="0.25">
      <c r="A79" s="111" t="s">
        <v>81</v>
      </c>
      <c r="B79" s="40" t="s">
        <v>82</v>
      </c>
      <c r="C79" s="67" t="s">
        <v>361</v>
      </c>
      <c r="D79" s="24" t="s">
        <v>17</v>
      </c>
      <c r="E79" s="163">
        <v>35</v>
      </c>
      <c r="F79" s="163">
        <v>1</v>
      </c>
      <c r="G79" s="163">
        <v>34</v>
      </c>
    </row>
    <row r="80" spans="1:7" ht="28.5" x14ac:dyDescent="0.25">
      <c r="A80" s="111" t="s">
        <v>81</v>
      </c>
      <c r="B80" s="40" t="s">
        <v>82</v>
      </c>
      <c r="C80" s="67" t="s">
        <v>361</v>
      </c>
      <c r="D80" s="24" t="s">
        <v>307</v>
      </c>
      <c r="E80" s="163">
        <v>35</v>
      </c>
      <c r="F80" s="163">
        <v>1</v>
      </c>
      <c r="G80" s="163">
        <v>27</v>
      </c>
    </row>
    <row r="81" spans="1:11" ht="28.5" x14ac:dyDescent="0.25">
      <c r="A81" s="111" t="s">
        <v>81</v>
      </c>
      <c r="B81" s="40" t="s">
        <v>82</v>
      </c>
      <c r="C81" s="67" t="s">
        <v>361</v>
      </c>
      <c r="D81" s="24" t="s">
        <v>307</v>
      </c>
      <c r="E81" s="163">
        <v>35</v>
      </c>
      <c r="F81" s="163">
        <v>1</v>
      </c>
      <c r="G81" s="163">
        <v>26</v>
      </c>
    </row>
    <row r="82" spans="1:11" ht="28.5" x14ac:dyDescent="0.25">
      <c r="A82" s="111" t="s">
        <v>81</v>
      </c>
      <c r="B82" s="40" t="s">
        <v>82</v>
      </c>
      <c r="C82" s="67" t="s">
        <v>361</v>
      </c>
      <c r="D82" s="24" t="s">
        <v>307</v>
      </c>
      <c r="E82" s="163">
        <v>35</v>
      </c>
      <c r="F82" s="163">
        <v>1</v>
      </c>
      <c r="G82" s="163">
        <v>29</v>
      </c>
    </row>
    <row r="83" spans="1:11" ht="28.5" x14ac:dyDescent="0.25">
      <c r="A83" s="111" t="s">
        <v>81</v>
      </c>
      <c r="B83" s="40" t="s">
        <v>82</v>
      </c>
      <c r="C83" s="67" t="s">
        <v>361</v>
      </c>
      <c r="D83" s="24" t="s">
        <v>18</v>
      </c>
      <c r="E83" s="163">
        <v>35</v>
      </c>
      <c r="F83" s="163">
        <v>1</v>
      </c>
      <c r="G83" s="163">
        <v>29</v>
      </c>
      <c r="H83" s="145"/>
    </row>
    <row r="84" spans="1:11" ht="28.5" x14ac:dyDescent="0.25">
      <c r="A84" s="111" t="s">
        <v>81</v>
      </c>
      <c r="B84" s="40" t="s">
        <v>82</v>
      </c>
      <c r="C84" s="67" t="s">
        <v>361</v>
      </c>
      <c r="D84" s="24" t="s">
        <v>18</v>
      </c>
      <c r="E84" s="163">
        <v>35</v>
      </c>
      <c r="F84" s="163">
        <v>1</v>
      </c>
      <c r="G84" s="163">
        <v>31</v>
      </c>
      <c r="H84" s="145"/>
    </row>
    <row r="85" spans="1:11" ht="28.5" x14ac:dyDescent="0.25">
      <c r="A85" s="111" t="s">
        <v>81</v>
      </c>
      <c r="B85" s="40" t="s">
        <v>82</v>
      </c>
      <c r="C85" s="67" t="s">
        <v>361</v>
      </c>
      <c r="D85" s="24" t="s">
        <v>18</v>
      </c>
      <c r="E85" s="163">
        <v>35</v>
      </c>
      <c r="F85" s="163">
        <v>1</v>
      </c>
      <c r="G85" s="163">
        <v>30</v>
      </c>
      <c r="H85" s="140"/>
    </row>
    <row r="86" spans="1:11" ht="28.5" x14ac:dyDescent="0.25">
      <c r="A86" s="111" t="s">
        <v>81</v>
      </c>
      <c r="B86" s="40" t="s">
        <v>82</v>
      </c>
      <c r="C86" s="67" t="s">
        <v>361</v>
      </c>
      <c r="D86" s="24" t="s">
        <v>18</v>
      </c>
      <c r="E86" s="163">
        <v>35</v>
      </c>
      <c r="F86" s="163">
        <v>1</v>
      </c>
      <c r="G86" s="163">
        <v>31</v>
      </c>
      <c r="H86" s="147"/>
      <c r="I86" s="142"/>
      <c r="J86" s="145"/>
      <c r="K86" s="148"/>
    </row>
    <row r="87" spans="1:11" ht="28.5" x14ac:dyDescent="0.25">
      <c r="A87" s="111" t="s">
        <v>81</v>
      </c>
      <c r="B87" s="40" t="s">
        <v>82</v>
      </c>
      <c r="C87" s="67" t="s">
        <v>361</v>
      </c>
      <c r="D87" s="24" t="s">
        <v>18</v>
      </c>
      <c r="E87" s="163">
        <v>35</v>
      </c>
      <c r="F87" s="163">
        <v>1</v>
      </c>
      <c r="G87" s="163">
        <v>34</v>
      </c>
      <c r="H87" s="147"/>
      <c r="I87" s="142"/>
      <c r="J87" s="145"/>
      <c r="K87" s="148"/>
    </row>
    <row r="88" spans="1:11" ht="28.5" x14ac:dyDescent="0.25">
      <c r="A88" s="111" t="s">
        <v>81</v>
      </c>
      <c r="B88" s="40" t="s">
        <v>82</v>
      </c>
      <c r="C88" s="67" t="s">
        <v>361</v>
      </c>
      <c r="D88" s="24" t="s">
        <v>18</v>
      </c>
      <c r="E88" s="163">
        <v>35</v>
      </c>
      <c r="F88" s="163">
        <v>1</v>
      </c>
      <c r="G88" s="163">
        <v>31</v>
      </c>
      <c r="H88" s="147"/>
      <c r="I88" s="142"/>
      <c r="J88" s="145"/>
      <c r="K88" s="148"/>
    </row>
    <row r="89" spans="1:11" ht="28.5" x14ac:dyDescent="0.25">
      <c r="A89" s="111" t="s">
        <v>81</v>
      </c>
      <c r="B89" s="40" t="s">
        <v>82</v>
      </c>
      <c r="C89" s="67" t="s">
        <v>361</v>
      </c>
      <c r="D89" s="24" t="s">
        <v>18</v>
      </c>
      <c r="E89" s="163">
        <v>35</v>
      </c>
      <c r="F89" s="163">
        <v>1</v>
      </c>
      <c r="G89" s="163">
        <v>34</v>
      </c>
      <c r="H89" s="147"/>
      <c r="I89" s="142"/>
      <c r="J89" s="141"/>
      <c r="K89" s="148"/>
    </row>
    <row r="90" spans="1:11" ht="28.5" x14ac:dyDescent="0.25">
      <c r="A90" s="111" t="s">
        <v>81</v>
      </c>
      <c r="B90" s="40" t="s">
        <v>82</v>
      </c>
      <c r="C90" s="67" t="s">
        <v>361</v>
      </c>
      <c r="D90" s="24" t="s">
        <v>17</v>
      </c>
      <c r="E90" s="163">
        <v>35</v>
      </c>
      <c r="F90" s="163">
        <v>1</v>
      </c>
      <c r="G90" s="163">
        <v>38</v>
      </c>
      <c r="H90" s="147"/>
      <c r="I90" s="142"/>
      <c r="J90" s="145"/>
      <c r="K90" s="149"/>
    </row>
    <row r="91" spans="1:11" ht="28.5" x14ac:dyDescent="0.25">
      <c r="A91" s="111" t="s">
        <v>81</v>
      </c>
      <c r="B91" s="40" t="s">
        <v>82</v>
      </c>
      <c r="C91" s="67" t="s">
        <v>361</v>
      </c>
      <c r="D91" s="24" t="s">
        <v>17</v>
      </c>
      <c r="E91" s="163">
        <v>35</v>
      </c>
      <c r="F91" s="163">
        <v>1</v>
      </c>
      <c r="G91" s="163">
        <v>30</v>
      </c>
    </row>
    <row r="92" spans="1:11" ht="28.5" x14ac:dyDescent="0.25">
      <c r="A92" s="111" t="s">
        <v>81</v>
      </c>
      <c r="B92" s="40" t="s">
        <v>82</v>
      </c>
      <c r="C92" s="67" t="s">
        <v>361</v>
      </c>
      <c r="D92" s="24" t="s">
        <v>17</v>
      </c>
      <c r="E92" s="163">
        <v>35</v>
      </c>
      <c r="F92" s="163">
        <v>1</v>
      </c>
      <c r="G92" s="163">
        <v>31</v>
      </c>
    </row>
    <row r="93" spans="1:11" ht="28.5" x14ac:dyDescent="0.25">
      <c r="A93" s="111" t="s">
        <v>81</v>
      </c>
      <c r="B93" s="163" t="s">
        <v>82</v>
      </c>
      <c r="C93" s="67" t="s">
        <v>361</v>
      </c>
      <c r="D93" s="24" t="s">
        <v>17</v>
      </c>
      <c r="E93" s="163">
        <v>35</v>
      </c>
      <c r="F93" s="163">
        <v>1</v>
      </c>
      <c r="G93" s="163">
        <v>34</v>
      </c>
    </row>
    <row r="94" spans="1:11" ht="28.5" x14ac:dyDescent="0.25">
      <c r="A94" s="111" t="s">
        <v>81</v>
      </c>
      <c r="B94" s="163" t="s">
        <v>82</v>
      </c>
      <c r="C94" s="67" t="s">
        <v>361</v>
      </c>
      <c r="D94" s="24" t="s">
        <v>17</v>
      </c>
      <c r="E94" s="163">
        <v>35</v>
      </c>
      <c r="F94" s="163">
        <v>1</v>
      </c>
      <c r="G94" s="163">
        <v>33</v>
      </c>
    </row>
    <row r="95" spans="1:11" ht="28.5" x14ac:dyDescent="0.25">
      <c r="A95" s="111" t="s">
        <v>81</v>
      </c>
      <c r="B95" s="163" t="s">
        <v>82</v>
      </c>
      <c r="C95" s="67" t="s">
        <v>361</v>
      </c>
      <c r="D95" s="24" t="s">
        <v>17</v>
      </c>
      <c r="E95" s="163">
        <v>35</v>
      </c>
      <c r="F95" s="163">
        <v>1</v>
      </c>
      <c r="G95" s="163">
        <v>35</v>
      </c>
    </row>
    <row r="96" spans="1:11" ht="28.5" x14ac:dyDescent="0.25">
      <c r="A96" s="111" t="s">
        <v>81</v>
      </c>
      <c r="B96" s="163" t="s">
        <v>82</v>
      </c>
      <c r="C96" s="67" t="s">
        <v>361</v>
      </c>
      <c r="D96" s="37" t="s">
        <v>25</v>
      </c>
      <c r="E96" s="163">
        <v>35</v>
      </c>
      <c r="F96" s="163">
        <v>1</v>
      </c>
      <c r="G96" s="163">
        <v>40</v>
      </c>
    </row>
    <row r="97" spans="1:7" ht="28.5" x14ac:dyDescent="0.25">
      <c r="A97" s="111" t="s">
        <v>81</v>
      </c>
      <c r="B97" s="163" t="s">
        <v>82</v>
      </c>
      <c r="C97" s="67" t="s">
        <v>361</v>
      </c>
      <c r="D97" s="37" t="s">
        <v>25</v>
      </c>
      <c r="E97" s="163">
        <v>35</v>
      </c>
      <c r="F97" s="163">
        <v>1</v>
      </c>
      <c r="G97" s="163">
        <v>35</v>
      </c>
    </row>
    <row r="98" spans="1:7" ht="28.5" x14ac:dyDescent="0.25">
      <c r="A98" s="111" t="s">
        <v>81</v>
      </c>
      <c r="B98" s="163" t="s">
        <v>82</v>
      </c>
      <c r="C98" s="67" t="s">
        <v>361</v>
      </c>
      <c r="D98" s="24" t="s">
        <v>17</v>
      </c>
      <c r="E98" s="163">
        <v>35</v>
      </c>
      <c r="F98" s="163">
        <v>1</v>
      </c>
      <c r="G98" s="163">
        <v>41</v>
      </c>
    </row>
    <row r="99" spans="1:7" ht="28.5" x14ac:dyDescent="0.25">
      <c r="A99" s="111" t="s">
        <v>81</v>
      </c>
      <c r="B99" s="163" t="s">
        <v>82</v>
      </c>
      <c r="C99" s="67" t="s">
        <v>361</v>
      </c>
      <c r="D99" s="24" t="s">
        <v>17</v>
      </c>
      <c r="E99" s="163">
        <v>35</v>
      </c>
      <c r="F99" s="163">
        <v>1</v>
      </c>
      <c r="G99" s="163">
        <v>24</v>
      </c>
    </row>
    <row r="100" spans="1:7" ht="28.5" x14ac:dyDescent="0.25">
      <c r="A100" s="86" t="s">
        <v>81</v>
      </c>
      <c r="B100" s="67" t="s">
        <v>82</v>
      </c>
      <c r="C100" s="67" t="s">
        <v>361</v>
      </c>
      <c r="D100" s="24" t="s">
        <v>17</v>
      </c>
      <c r="E100" s="67">
        <v>35</v>
      </c>
      <c r="F100" s="67">
        <v>1</v>
      </c>
      <c r="G100" s="67">
        <v>36</v>
      </c>
    </row>
    <row r="101" spans="1:7" ht="28.5" x14ac:dyDescent="0.25">
      <c r="A101" s="111" t="s">
        <v>81</v>
      </c>
      <c r="B101" s="163" t="s">
        <v>82</v>
      </c>
      <c r="C101" s="67" t="s">
        <v>361</v>
      </c>
      <c r="D101" s="24" t="s">
        <v>17</v>
      </c>
      <c r="E101" s="163">
        <v>35</v>
      </c>
      <c r="F101" s="163">
        <v>1</v>
      </c>
      <c r="G101" s="163">
        <v>35</v>
      </c>
    </row>
    <row r="102" spans="1:7" ht="28.5" x14ac:dyDescent="0.25">
      <c r="A102" s="111" t="s">
        <v>81</v>
      </c>
      <c r="B102" s="163" t="s">
        <v>82</v>
      </c>
      <c r="C102" s="67" t="s">
        <v>361</v>
      </c>
      <c r="D102" s="24" t="s">
        <v>17</v>
      </c>
      <c r="E102" s="163">
        <v>35</v>
      </c>
      <c r="F102" s="163">
        <v>1</v>
      </c>
      <c r="G102" s="163">
        <v>40</v>
      </c>
    </row>
    <row r="103" spans="1:7" ht="28.5" x14ac:dyDescent="0.25">
      <c r="A103" s="111" t="s">
        <v>81</v>
      </c>
      <c r="B103" s="163" t="s">
        <v>82</v>
      </c>
      <c r="C103" s="67" t="s">
        <v>361</v>
      </c>
      <c r="D103" s="24" t="s">
        <v>17</v>
      </c>
      <c r="E103" s="163">
        <v>35</v>
      </c>
      <c r="F103" s="163">
        <v>1</v>
      </c>
      <c r="G103" s="163">
        <v>35</v>
      </c>
    </row>
    <row r="104" spans="1:7" ht="28.5" x14ac:dyDescent="0.25">
      <c r="A104" s="111" t="s">
        <v>81</v>
      </c>
      <c r="B104" s="163" t="s">
        <v>82</v>
      </c>
      <c r="C104" s="67" t="s">
        <v>361</v>
      </c>
      <c r="D104" s="24" t="s">
        <v>19</v>
      </c>
      <c r="E104" s="163">
        <v>35</v>
      </c>
      <c r="F104" s="163">
        <v>1</v>
      </c>
      <c r="G104" s="163">
        <v>37</v>
      </c>
    </row>
    <row r="105" spans="1:7" ht="28.5" x14ac:dyDescent="0.25">
      <c r="A105" s="111" t="s">
        <v>81</v>
      </c>
      <c r="B105" s="163" t="s">
        <v>82</v>
      </c>
      <c r="C105" s="67" t="s">
        <v>361</v>
      </c>
      <c r="D105" s="24" t="s">
        <v>18</v>
      </c>
      <c r="E105" s="163">
        <v>35</v>
      </c>
      <c r="F105" s="163">
        <v>1</v>
      </c>
      <c r="G105" s="163">
        <v>37</v>
      </c>
    </row>
    <row r="106" spans="1:7" ht="28.5" x14ac:dyDescent="0.25">
      <c r="A106" s="111" t="s">
        <v>81</v>
      </c>
      <c r="B106" s="163" t="s">
        <v>82</v>
      </c>
      <c r="C106" s="67" t="s">
        <v>361</v>
      </c>
      <c r="D106" s="24" t="s">
        <v>19</v>
      </c>
      <c r="E106" s="163">
        <v>35</v>
      </c>
      <c r="F106" s="163">
        <v>1</v>
      </c>
      <c r="G106" s="163">
        <v>39</v>
      </c>
    </row>
    <row r="107" spans="1:7" ht="28.5" x14ac:dyDescent="0.25">
      <c r="A107" s="111" t="s">
        <v>81</v>
      </c>
      <c r="B107" s="40" t="s">
        <v>82</v>
      </c>
      <c r="C107" s="67" t="s">
        <v>361</v>
      </c>
      <c r="D107" s="24" t="s">
        <v>17</v>
      </c>
      <c r="E107" s="163">
        <v>35</v>
      </c>
      <c r="F107" s="163">
        <v>1</v>
      </c>
      <c r="G107" s="163">
        <v>29</v>
      </c>
    </row>
    <row r="108" spans="1:7" ht="28.5" x14ac:dyDescent="0.25">
      <c r="A108" s="111" t="s">
        <v>81</v>
      </c>
      <c r="B108" s="40" t="s">
        <v>82</v>
      </c>
      <c r="C108" s="67" t="s">
        <v>361</v>
      </c>
      <c r="D108" s="24" t="s">
        <v>17</v>
      </c>
      <c r="E108" s="163">
        <v>35</v>
      </c>
      <c r="F108" s="163">
        <v>1</v>
      </c>
      <c r="G108" s="163">
        <v>29</v>
      </c>
    </row>
    <row r="109" spans="1:7" ht="28.5" x14ac:dyDescent="0.25">
      <c r="A109" s="111" t="s">
        <v>81</v>
      </c>
      <c r="B109" s="40" t="s">
        <v>82</v>
      </c>
      <c r="C109" s="67" t="s">
        <v>361</v>
      </c>
      <c r="D109" s="24" t="s">
        <v>17</v>
      </c>
      <c r="E109" s="163">
        <v>35</v>
      </c>
      <c r="F109" s="163">
        <v>1</v>
      </c>
      <c r="G109" s="163">
        <v>27</v>
      </c>
    </row>
    <row r="110" spans="1:7" ht="28.5" x14ac:dyDescent="0.25">
      <c r="A110" s="111" t="s">
        <v>81</v>
      </c>
      <c r="B110" s="40" t="s">
        <v>82</v>
      </c>
      <c r="C110" s="67" t="s">
        <v>361</v>
      </c>
      <c r="D110" s="24" t="s">
        <v>17</v>
      </c>
      <c r="E110" s="163">
        <v>35</v>
      </c>
      <c r="F110" s="163">
        <v>1</v>
      </c>
      <c r="G110" s="163">
        <v>30</v>
      </c>
    </row>
    <row r="111" spans="1:7" ht="28.5" x14ac:dyDescent="0.25">
      <c r="A111" s="111" t="s">
        <v>81</v>
      </c>
      <c r="B111" s="163" t="s">
        <v>82</v>
      </c>
      <c r="C111" s="67" t="s">
        <v>361</v>
      </c>
      <c r="D111" s="24" t="s">
        <v>17</v>
      </c>
      <c r="E111" s="163">
        <v>35</v>
      </c>
      <c r="F111" s="163">
        <v>1</v>
      </c>
      <c r="G111" s="163">
        <v>22</v>
      </c>
    </row>
    <row r="112" spans="1:7" ht="28.5" x14ac:dyDescent="0.25">
      <c r="A112" s="111" t="s">
        <v>81</v>
      </c>
      <c r="B112" s="40" t="s">
        <v>82</v>
      </c>
      <c r="C112" s="67" t="s">
        <v>361</v>
      </c>
      <c r="D112" s="24" t="s">
        <v>17</v>
      </c>
      <c r="E112" s="163">
        <v>35</v>
      </c>
      <c r="F112" s="163">
        <v>1</v>
      </c>
      <c r="G112" s="163">
        <v>38</v>
      </c>
    </row>
    <row r="113" spans="1:7" ht="28.5" x14ac:dyDescent="0.25">
      <c r="A113" s="111" t="s">
        <v>81</v>
      </c>
      <c r="B113" s="163" t="s">
        <v>82</v>
      </c>
      <c r="C113" s="67" t="s">
        <v>361</v>
      </c>
      <c r="D113" s="24" t="s">
        <v>18</v>
      </c>
      <c r="E113" s="163">
        <v>35</v>
      </c>
      <c r="F113" s="163">
        <v>1</v>
      </c>
      <c r="G113" s="163">
        <v>33</v>
      </c>
    </row>
    <row r="114" spans="1:7" ht="28.5" x14ac:dyDescent="0.25">
      <c r="A114" s="111" t="s">
        <v>81</v>
      </c>
      <c r="B114" s="163" t="s">
        <v>82</v>
      </c>
      <c r="C114" s="67" t="s">
        <v>361</v>
      </c>
      <c r="D114" s="24" t="s">
        <v>19</v>
      </c>
      <c r="E114" s="163">
        <v>35</v>
      </c>
      <c r="F114" s="163">
        <v>1</v>
      </c>
      <c r="G114" s="163">
        <v>38</v>
      </c>
    </row>
    <row r="115" spans="1:7" ht="28.5" x14ac:dyDescent="0.25">
      <c r="A115" s="111" t="s">
        <v>81</v>
      </c>
      <c r="B115" s="163" t="s">
        <v>82</v>
      </c>
      <c r="C115" s="67" t="s">
        <v>361</v>
      </c>
      <c r="D115" s="24" t="s">
        <v>18</v>
      </c>
      <c r="E115" s="163">
        <v>35</v>
      </c>
      <c r="F115" s="163">
        <v>1</v>
      </c>
      <c r="G115" s="163">
        <v>39</v>
      </c>
    </row>
    <row r="116" spans="1:7" ht="28.5" x14ac:dyDescent="0.25">
      <c r="A116" s="111" t="s">
        <v>81</v>
      </c>
      <c r="B116" s="163" t="s">
        <v>82</v>
      </c>
      <c r="C116" s="67" t="s">
        <v>361</v>
      </c>
      <c r="D116" s="24" t="s">
        <v>19</v>
      </c>
      <c r="E116" s="163">
        <v>35</v>
      </c>
      <c r="F116" s="163">
        <v>1</v>
      </c>
      <c r="G116" s="163">
        <v>48</v>
      </c>
    </row>
    <row r="117" spans="1:7" x14ac:dyDescent="0.25">
      <c r="A117" s="205"/>
      <c r="B117" s="205"/>
      <c r="C117" s="205"/>
      <c r="D117" s="205"/>
      <c r="E117" s="205"/>
      <c r="F117" s="182">
        <f>SUM(F79:F116)</f>
        <v>38</v>
      </c>
      <c r="G117" s="182">
        <f>SUM(G79:G116)</f>
        <v>1269</v>
      </c>
    </row>
    <row r="118" spans="1:7" ht="28.5" x14ac:dyDescent="0.25">
      <c r="A118" s="86" t="s">
        <v>23</v>
      </c>
      <c r="B118" s="99" t="s">
        <v>75</v>
      </c>
      <c r="C118" s="67" t="s">
        <v>361</v>
      </c>
      <c r="D118" s="24" t="s">
        <v>19</v>
      </c>
      <c r="E118" s="67">
        <v>35</v>
      </c>
      <c r="F118" s="67">
        <v>1</v>
      </c>
      <c r="G118" s="67">
        <v>23</v>
      </c>
    </row>
    <row r="119" spans="1:7" x14ac:dyDescent="0.25">
      <c r="A119" s="227"/>
      <c r="B119" s="227"/>
      <c r="C119" s="227"/>
      <c r="D119" s="227"/>
      <c r="E119" s="227"/>
      <c r="F119" s="182">
        <f>SUM(F118:F118)</f>
        <v>1</v>
      </c>
      <c r="G119" s="182">
        <f>SUM(G118:G118)</f>
        <v>23</v>
      </c>
    </row>
    <row r="120" spans="1:7" ht="42.75" x14ac:dyDescent="0.25">
      <c r="A120" s="86" t="s">
        <v>23</v>
      </c>
      <c r="B120" s="99" t="s">
        <v>76</v>
      </c>
      <c r="C120" s="67" t="s">
        <v>361</v>
      </c>
      <c r="D120" s="24" t="s">
        <v>18</v>
      </c>
      <c r="E120" s="67">
        <v>35</v>
      </c>
      <c r="F120" s="67">
        <v>1</v>
      </c>
      <c r="G120" s="67">
        <v>29</v>
      </c>
    </row>
    <row r="121" spans="1:7" x14ac:dyDescent="0.25">
      <c r="A121" s="227"/>
      <c r="B121" s="227"/>
      <c r="C121" s="227"/>
      <c r="D121" s="227"/>
      <c r="E121" s="227"/>
      <c r="F121" s="182">
        <f>SUM(F120:F120)</f>
        <v>1</v>
      </c>
      <c r="G121" s="182">
        <f>SUM(G120:G120)</f>
        <v>29</v>
      </c>
    </row>
    <row r="122" spans="1:7" ht="28.5" x14ac:dyDescent="0.25">
      <c r="A122" s="110" t="s">
        <v>284</v>
      </c>
      <c r="B122" s="107" t="s">
        <v>285</v>
      </c>
      <c r="C122" s="107" t="s">
        <v>360</v>
      </c>
      <c r="D122" s="107" t="s">
        <v>287</v>
      </c>
      <c r="E122" s="107">
        <v>1</v>
      </c>
      <c r="F122" s="108">
        <v>0</v>
      </c>
      <c r="G122" s="108">
        <v>1</v>
      </c>
    </row>
    <row r="123" spans="1:7" x14ac:dyDescent="0.25">
      <c r="A123" s="220"/>
      <c r="B123" s="220"/>
      <c r="C123" s="220"/>
      <c r="D123" s="220"/>
      <c r="E123" s="220"/>
      <c r="F123" s="182">
        <f>SUM(F122:F122)</f>
        <v>0</v>
      </c>
      <c r="G123" s="182">
        <f>SUM(G122:G122)</f>
        <v>1</v>
      </c>
    </row>
    <row r="124" spans="1:7" ht="28.5" x14ac:dyDescent="0.25">
      <c r="A124" s="83" t="s">
        <v>126</v>
      </c>
      <c r="B124" s="22" t="s">
        <v>122</v>
      </c>
      <c r="C124" s="22" t="s">
        <v>134</v>
      </c>
      <c r="D124" s="80" t="s">
        <v>71</v>
      </c>
      <c r="E124" s="80">
        <v>2</v>
      </c>
      <c r="F124" s="80">
        <v>0</v>
      </c>
      <c r="G124" s="22">
        <v>4</v>
      </c>
    </row>
    <row r="125" spans="1:7" x14ac:dyDescent="0.25">
      <c r="A125" s="228"/>
      <c r="B125" s="229"/>
      <c r="C125" s="229"/>
      <c r="D125" s="229"/>
      <c r="E125" s="230"/>
      <c r="F125" s="182">
        <f>SUM(F124:F124)</f>
        <v>0</v>
      </c>
      <c r="G125" s="182">
        <f>SUM(G124:G124)</f>
        <v>4</v>
      </c>
    </row>
    <row r="126" spans="1:7" ht="28.5" x14ac:dyDescent="0.25">
      <c r="A126" s="79" t="s">
        <v>128</v>
      </c>
      <c r="B126" s="82" t="s">
        <v>127</v>
      </c>
      <c r="C126" s="22" t="s">
        <v>134</v>
      </c>
      <c r="D126" s="80" t="s">
        <v>71</v>
      </c>
      <c r="E126" s="80">
        <v>2</v>
      </c>
      <c r="F126" s="80">
        <v>0</v>
      </c>
      <c r="G126" s="22">
        <v>2</v>
      </c>
    </row>
    <row r="127" spans="1:7" x14ac:dyDescent="0.25">
      <c r="A127" s="224"/>
      <c r="B127" s="225"/>
      <c r="C127" s="225"/>
      <c r="D127" s="225"/>
      <c r="E127" s="226"/>
      <c r="F127" s="182">
        <f>SUM(F126:F126)</f>
        <v>0</v>
      </c>
      <c r="G127" s="182">
        <f>SUM(G126:G126)</f>
        <v>2</v>
      </c>
    </row>
    <row r="128" spans="1:7" ht="15.75" x14ac:dyDescent="0.25">
      <c r="A128" s="171" t="s">
        <v>62</v>
      </c>
      <c r="B128" s="171"/>
      <c r="C128" s="171"/>
      <c r="D128" s="171"/>
      <c r="E128" s="46">
        <f>SUM(E6:E122)</f>
        <v>3144</v>
      </c>
      <c r="F128" s="46">
        <f>SUM(F7,F21,F23,F31,F33,F35,F37,F39,F41,F43,F45,F56,F58,F62,F65,F76,F78,F117,F119,F121,F123,F125,F127)</f>
        <v>91</v>
      </c>
      <c r="G128" s="46">
        <f>SUM(G7,G21,G23,G31,G33,G35,G37,G39,G41,G43,G45,G56,G58,G62,G65,G76,G78,G117,G119,G121,G123,G125,G127)</f>
        <v>2664</v>
      </c>
    </row>
    <row r="129" spans="1:7" x14ac:dyDescent="0.25">
      <c r="A129" s="173"/>
      <c r="B129" s="173"/>
      <c r="C129" s="173"/>
      <c r="D129" s="173"/>
      <c r="E129" s="173"/>
      <c r="F129" s="173"/>
      <c r="G129" s="173"/>
    </row>
  </sheetData>
  <sortState ref="A2:G98">
    <sortCondition ref="B2:B98"/>
  </sortState>
  <mergeCells count="27">
    <mergeCell ref="A43:E43"/>
    <mergeCell ref="A45:E45"/>
    <mergeCell ref="A56:E56"/>
    <mergeCell ref="A58:E58"/>
    <mergeCell ref="A1:G1"/>
    <mergeCell ref="A2:G2"/>
    <mergeCell ref="A3:G3"/>
    <mergeCell ref="A4:G4"/>
    <mergeCell ref="A23:E23"/>
    <mergeCell ref="A7:E7"/>
    <mergeCell ref="A21:E21"/>
    <mergeCell ref="A127:E127"/>
    <mergeCell ref="A125:E125"/>
    <mergeCell ref="A31:E31"/>
    <mergeCell ref="A65:E65"/>
    <mergeCell ref="A76:E76"/>
    <mergeCell ref="A78:E78"/>
    <mergeCell ref="A117:E117"/>
    <mergeCell ref="A62:E62"/>
    <mergeCell ref="A33:E33"/>
    <mergeCell ref="A35:E35"/>
    <mergeCell ref="A37:E37"/>
    <mergeCell ref="A119:E119"/>
    <mergeCell ref="A121:E121"/>
    <mergeCell ref="A123:E123"/>
    <mergeCell ref="A39:E39"/>
    <mergeCell ref="A41:E4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5" firstPageNumber="0" fitToHeight="0" orientation="landscape" r:id="rId1"/>
  <headerFooter alignWithMargins="0"/>
  <rowBreaks count="1" manualBreakCount="1">
    <brk id="9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view="pageBreakPreview" zoomScale="75" zoomScaleNormal="75" zoomScaleSheetLayoutView="75" workbookViewId="0">
      <selection activeCell="C29" sqref="C29"/>
    </sheetView>
  </sheetViews>
  <sheetFormatPr baseColWidth="10" defaultRowHeight="15" x14ac:dyDescent="0.25"/>
  <cols>
    <col min="1" max="1" width="53.5703125" customWidth="1"/>
    <col min="2" max="2" width="34.42578125" customWidth="1"/>
    <col min="3" max="3" width="38.85546875" customWidth="1"/>
    <col min="4" max="4" width="17.42578125" customWidth="1"/>
    <col min="5" max="6" width="12.140625" customWidth="1"/>
    <col min="7" max="7" width="14" customWidth="1"/>
  </cols>
  <sheetData>
    <row r="1" spans="1:7" x14ac:dyDescent="0.25">
      <c r="A1" s="234" t="s">
        <v>0</v>
      </c>
      <c r="B1" s="235"/>
      <c r="C1" s="235"/>
      <c r="D1" s="235"/>
      <c r="E1" s="236"/>
      <c r="F1" s="174"/>
      <c r="G1" s="174"/>
    </row>
    <row r="2" spans="1:7" ht="15" customHeight="1" x14ac:dyDescent="0.25">
      <c r="A2" s="234" t="s">
        <v>1</v>
      </c>
      <c r="B2" s="235"/>
      <c r="C2" s="235"/>
      <c r="D2" s="235"/>
      <c r="E2" s="236"/>
      <c r="F2" s="174"/>
      <c r="G2" s="174"/>
    </row>
    <row r="3" spans="1:7" ht="15" customHeight="1" x14ac:dyDescent="0.25">
      <c r="A3" s="234" t="s">
        <v>22</v>
      </c>
      <c r="B3" s="235"/>
      <c r="C3" s="235"/>
      <c r="D3" s="235"/>
      <c r="E3" s="236"/>
      <c r="F3" s="174"/>
      <c r="G3" s="174"/>
    </row>
    <row r="4" spans="1:7" ht="15" customHeight="1" x14ac:dyDescent="0.25">
      <c r="A4" s="234" t="s">
        <v>365</v>
      </c>
      <c r="B4" s="235"/>
      <c r="C4" s="235"/>
      <c r="D4" s="235"/>
      <c r="E4" s="236"/>
      <c r="F4" s="174"/>
      <c r="G4" s="174"/>
    </row>
    <row r="5" spans="1:7" ht="39" customHeight="1" x14ac:dyDescent="0.25">
      <c r="A5" s="172" t="s">
        <v>63</v>
      </c>
      <c r="B5" s="172" t="s">
        <v>64</v>
      </c>
      <c r="C5" s="172" t="s">
        <v>4</v>
      </c>
      <c r="D5" s="172" t="s">
        <v>60</v>
      </c>
      <c r="E5" s="33" t="s">
        <v>5</v>
      </c>
      <c r="F5" s="33" t="s">
        <v>8</v>
      </c>
      <c r="G5" s="33" t="s">
        <v>14</v>
      </c>
    </row>
    <row r="6" spans="1:7" ht="28.5" x14ac:dyDescent="0.25">
      <c r="A6" s="170" t="s">
        <v>261</v>
      </c>
      <c r="B6" s="61" t="s">
        <v>166</v>
      </c>
      <c r="C6" s="61" t="s">
        <v>168</v>
      </c>
      <c r="D6" s="61" t="s">
        <v>263</v>
      </c>
      <c r="E6" s="80">
        <v>15</v>
      </c>
      <c r="F6" s="80">
        <v>0</v>
      </c>
      <c r="G6" s="22">
        <v>11</v>
      </c>
    </row>
    <row r="7" spans="1:7" x14ac:dyDescent="0.25">
      <c r="A7" s="227"/>
      <c r="B7" s="227"/>
      <c r="C7" s="227"/>
      <c r="D7" s="227"/>
      <c r="E7" s="227"/>
      <c r="F7" s="178">
        <f>SUM(F6:F6)</f>
        <v>0</v>
      </c>
      <c r="G7" s="178">
        <f>SUM(G6:G6)</f>
        <v>11</v>
      </c>
    </row>
    <row r="8" spans="1:7" ht="28.5" x14ac:dyDescent="0.25">
      <c r="A8" s="86" t="s">
        <v>23</v>
      </c>
      <c r="B8" s="65" t="s">
        <v>25</v>
      </c>
      <c r="C8" s="67" t="s">
        <v>361</v>
      </c>
      <c r="D8" s="61" t="s">
        <v>25</v>
      </c>
      <c r="E8" s="61">
        <v>35</v>
      </c>
      <c r="F8" s="67">
        <v>1</v>
      </c>
      <c r="G8" s="177">
        <v>36</v>
      </c>
    </row>
    <row r="9" spans="1:7" ht="28.5" x14ac:dyDescent="0.25">
      <c r="A9" s="86" t="s">
        <v>23</v>
      </c>
      <c r="B9" s="65" t="s">
        <v>25</v>
      </c>
      <c r="C9" s="67" t="s">
        <v>361</v>
      </c>
      <c r="D9" s="165" t="s">
        <v>25</v>
      </c>
      <c r="E9" s="165">
        <v>35</v>
      </c>
      <c r="F9" s="67">
        <v>1</v>
      </c>
      <c r="G9" s="67">
        <v>33</v>
      </c>
    </row>
    <row r="10" spans="1:7" ht="28.5" x14ac:dyDescent="0.25">
      <c r="A10" s="111" t="s">
        <v>81</v>
      </c>
      <c r="B10" s="163" t="s">
        <v>82</v>
      </c>
      <c r="C10" s="67" t="s">
        <v>361</v>
      </c>
      <c r="D10" s="37" t="s">
        <v>25</v>
      </c>
      <c r="E10" s="176">
        <v>35</v>
      </c>
      <c r="F10" s="163">
        <v>1</v>
      </c>
      <c r="G10" s="163">
        <v>40</v>
      </c>
    </row>
    <row r="11" spans="1:7" ht="28.5" x14ac:dyDescent="0.25">
      <c r="A11" s="111" t="s">
        <v>81</v>
      </c>
      <c r="B11" s="163" t="s">
        <v>82</v>
      </c>
      <c r="C11" s="67" t="s">
        <v>361</v>
      </c>
      <c r="D11" s="37" t="s">
        <v>25</v>
      </c>
      <c r="E11" s="176">
        <v>35</v>
      </c>
      <c r="F11" s="163">
        <v>1</v>
      </c>
      <c r="G11" s="163">
        <v>35</v>
      </c>
    </row>
    <row r="12" spans="1:7" x14ac:dyDescent="0.25">
      <c r="A12" s="205"/>
      <c r="B12" s="205"/>
      <c r="C12" s="205"/>
      <c r="D12" s="205"/>
      <c r="E12" s="205"/>
      <c r="F12" s="178">
        <f>SUM(F8:F11)</f>
        <v>4</v>
      </c>
      <c r="G12" s="178">
        <f>SUM(G8:G11)</f>
        <v>144</v>
      </c>
    </row>
    <row r="13" spans="1:7" ht="28.5" x14ac:dyDescent="0.25">
      <c r="A13" s="86" t="s">
        <v>23</v>
      </c>
      <c r="B13" s="99" t="s">
        <v>78</v>
      </c>
      <c r="C13" s="67" t="s">
        <v>361</v>
      </c>
      <c r="D13" s="24" t="s">
        <v>18</v>
      </c>
      <c r="E13" s="175">
        <v>35</v>
      </c>
      <c r="F13" s="67">
        <v>1</v>
      </c>
      <c r="G13" s="67">
        <v>22</v>
      </c>
    </row>
    <row r="14" spans="1:7" ht="28.5" x14ac:dyDescent="0.25">
      <c r="A14" s="86" t="s">
        <v>23</v>
      </c>
      <c r="B14" s="99" t="s">
        <v>237</v>
      </c>
      <c r="C14" s="67" t="s">
        <v>361</v>
      </c>
      <c r="D14" s="24" t="s">
        <v>18</v>
      </c>
      <c r="E14" s="175">
        <v>35</v>
      </c>
      <c r="F14" s="67">
        <v>1</v>
      </c>
      <c r="G14" s="67">
        <v>31</v>
      </c>
    </row>
    <row r="15" spans="1:7" ht="42.75" x14ac:dyDescent="0.25">
      <c r="A15" s="86" t="s">
        <v>23</v>
      </c>
      <c r="B15" s="99" t="s">
        <v>76</v>
      </c>
      <c r="C15" s="67" t="s">
        <v>361</v>
      </c>
      <c r="D15" s="24" t="s">
        <v>18</v>
      </c>
      <c r="E15" s="67">
        <v>35</v>
      </c>
      <c r="F15" s="67">
        <v>1</v>
      </c>
      <c r="G15" s="67">
        <v>29</v>
      </c>
    </row>
    <row r="16" spans="1:7" ht="28.5" x14ac:dyDescent="0.25">
      <c r="A16" s="111" t="s">
        <v>81</v>
      </c>
      <c r="B16" s="40" t="s">
        <v>82</v>
      </c>
      <c r="C16" s="67" t="s">
        <v>361</v>
      </c>
      <c r="D16" s="24" t="s">
        <v>18</v>
      </c>
      <c r="E16" s="163">
        <v>35</v>
      </c>
      <c r="F16" s="163">
        <v>1</v>
      </c>
      <c r="G16" s="163">
        <v>29</v>
      </c>
    </row>
    <row r="17" spans="1:7" ht="28.5" x14ac:dyDescent="0.25">
      <c r="A17" s="111" t="s">
        <v>81</v>
      </c>
      <c r="B17" s="40" t="s">
        <v>82</v>
      </c>
      <c r="C17" s="67" t="s">
        <v>361</v>
      </c>
      <c r="D17" s="24" t="s">
        <v>18</v>
      </c>
      <c r="E17" s="163">
        <v>35</v>
      </c>
      <c r="F17" s="163">
        <v>1</v>
      </c>
      <c r="G17" s="163">
        <v>31</v>
      </c>
    </row>
    <row r="18" spans="1:7" ht="28.5" x14ac:dyDescent="0.25">
      <c r="A18" s="111" t="s">
        <v>81</v>
      </c>
      <c r="B18" s="40" t="s">
        <v>82</v>
      </c>
      <c r="C18" s="67" t="s">
        <v>361</v>
      </c>
      <c r="D18" s="24" t="s">
        <v>18</v>
      </c>
      <c r="E18" s="163">
        <v>35</v>
      </c>
      <c r="F18" s="163">
        <v>1</v>
      </c>
      <c r="G18" s="163">
        <v>30</v>
      </c>
    </row>
    <row r="19" spans="1:7" ht="28.5" x14ac:dyDescent="0.25">
      <c r="A19" s="111" t="s">
        <v>81</v>
      </c>
      <c r="B19" s="40" t="s">
        <v>82</v>
      </c>
      <c r="C19" s="67" t="s">
        <v>361</v>
      </c>
      <c r="D19" s="24" t="s">
        <v>18</v>
      </c>
      <c r="E19" s="163">
        <v>35</v>
      </c>
      <c r="F19" s="163">
        <v>1</v>
      </c>
      <c r="G19" s="163">
        <v>31</v>
      </c>
    </row>
    <row r="20" spans="1:7" ht="28.5" x14ac:dyDescent="0.25">
      <c r="A20" s="111" t="s">
        <v>81</v>
      </c>
      <c r="B20" s="40" t="s">
        <v>82</v>
      </c>
      <c r="C20" s="67" t="s">
        <v>361</v>
      </c>
      <c r="D20" s="24" t="s">
        <v>18</v>
      </c>
      <c r="E20" s="163">
        <v>35</v>
      </c>
      <c r="F20" s="163">
        <v>1</v>
      </c>
      <c r="G20" s="163">
        <v>34</v>
      </c>
    </row>
    <row r="21" spans="1:7" ht="28.5" x14ac:dyDescent="0.25">
      <c r="A21" s="111" t="s">
        <v>81</v>
      </c>
      <c r="B21" s="40" t="s">
        <v>82</v>
      </c>
      <c r="C21" s="67" t="s">
        <v>361</v>
      </c>
      <c r="D21" s="24" t="s">
        <v>18</v>
      </c>
      <c r="E21" s="163">
        <v>35</v>
      </c>
      <c r="F21" s="163">
        <v>1</v>
      </c>
      <c r="G21" s="163">
        <v>31</v>
      </c>
    </row>
    <row r="22" spans="1:7" ht="28.5" x14ac:dyDescent="0.25">
      <c r="A22" s="111" t="s">
        <v>81</v>
      </c>
      <c r="B22" s="40" t="s">
        <v>82</v>
      </c>
      <c r="C22" s="67" t="s">
        <v>361</v>
      </c>
      <c r="D22" s="24" t="s">
        <v>18</v>
      </c>
      <c r="E22" s="163">
        <v>35</v>
      </c>
      <c r="F22" s="163">
        <v>1</v>
      </c>
      <c r="G22" s="163">
        <v>34</v>
      </c>
    </row>
    <row r="23" spans="1:7" ht="28.5" x14ac:dyDescent="0.25">
      <c r="A23" s="111" t="s">
        <v>81</v>
      </c>
      <c r="B23" s="163" t="s">
        <v>82</v>
      </c>
      <c r="C23" s="67" t="s">
        <v>361</v>
      </c>
      <c r="D23" s="24" t="s">
        <v>18</v>
      </c>
      <c r="E23" s="163">
        <v>35</v>
      </c>
      <c r="F23" s="163">
        <v>1</v>
      </c>
      <c r="G23" s="163">
        <v>37</v>
      </c>
    </row>
    <row r="24" spans="1:7" ht="28.5" x14ac:dyDescent="0.25">
      <c r="A24" s="111" t="s">
        <v>81</v>
      </c>
      <c r="B24" s="163" t="s">
        <v>82</v>
      </c>
      <c r="C24" s="67" t="s">
        <v>361</v>
      </c>
      <c r="D24" s="24" t="s">
        <v>18</v>
      </c>
      <c r="E24" s="163">
        <v>35</v>
      </c>
      <c r="F24" s="163">
        <v>1</v>
      </c>
      <c r="G24" s="163">
        <v>33</v>
      </c>
    </row>
    <row r="25" spans="1:7" ht="28.5" x14ac:dyDescent="0.25">
      <c r="A25" s="111" t="s">
        <v>81</v>
      </c>
      <c r="B25" s="163" t="s">
        <v>82</v>
      </c>
      <c r="C25" s="67" t="s">
        <v>361</v>
      </c>
      <c r="D25" s="24" t="s">
        <v>18</v>
      </c>
      <c r="E25" s="163">
        <v>35</v>
      </c>
      <c r="F25" s="163">
        <v>1</v>
      </c>
      <c r="G25" s="163">
        <v>39</v>
      </c>
    </row>
    <row r="26" spans="1:7" ht="28.5" x14ac:dyDescent="0.25">
      <c r="A26" s="110" t="s">
        <v>253</v>
      </c>
      <c r="B26" s="107" t="s">
        <v>208</v>
      </c>
      <c r="C26" s="107" t="s">
        <v>360</v>
      </c>
      <c r="D26" s="107" t="s">
        <v>209</v>
      </c>
      <c r="E26" s="107">
        <v>1</v>
      </c>
      <c r="F26" s="108">
        <v>0</v>
      </c>
      <c r="G26" s="108">
        <v>1</v>
      </c>
    </row>
    <row r="27" spans="1:7" ht="28.5" x14ac:dyDescent="0.25">
      <c r="A27" s="110" t="s">
        <v>254</v>
      </c>
      <c r="B27" s="107" t="s">
        <v>210</v>
      </c>
      <c r="C27" s="107" t="s">
        <v>360</v>
      </c>
      <c r="D27" s="107" t="s">
        <v>211</v>
      </c>
      <c r="E27" s="107">
        <v>1</v>
      </c>
      <c r="F27" s="108">
        <v>0</v>
      </c>
      <c r="G27" s="108">
        <v>1</v>
      </c>
    </row>
    <row r="28" spans="1:7" ht="28.5" x14ac:dyDescent="0.25">
      <c r="A28" s="110" t="s">
        <v>212</v>
      </c>
      <c r="B28" s="107" t="s">
        <v>213</v>
      </c>
      <c r="C28" s="107" t="s">
        <v>360</v>
      </c>
      <c r="D28" s="107" t="s">
        <v>215</v>
      </c>
      <c r="E28" s="107">
        <v>1</v>
      </c>
      <c r="F28" s="108">
        <v>0</v>
      </c>
      <c r="G28" s="108">
        <v>1</v>
      </c>
    </row>
    <row r="29" spans="1:7" ht="28.5" x14ac:dyDescent="0.25">
      <c r="A29" s="110" t="s">
        <v>204</v>
      </c>
      <c r="B29" s="107" t="s">
        <v>205</v>
      </c>
      <c r="C29" s="107" t="s">
        <v>360</v>
      </c>
      <c r="D29" s="107" t="s">
        <v>206</v>
      </c>
      <c r="E29" s="107">
        <v>1</v>
      </c>
      <c r="F29" s="108">
        <v>0</v>
      </c>
      <c r="G29" s="150">
        <v>1</v>
      </c>
    </row>
    <row r="30" spans="1:7" ht="28.5" x14ac:dyDescent="0.25">
      <c r="A30" s="110" t="s">
        <v>284</v>
      </c>
      <c r="B30" s="107" t="s">
        <v>285</v>
      </c>
      <c r="C30" s="107" t="s">
        <v>360</v>
      </c>
      <c r="D30" s="107" t="s">
        <v>287</v>
      </c>
      <c r="E30" s="107">
        <v>1</v>
      </c>
      <c r="F30" s="108">
        <v>0</v>
      </c>
      <c r="G30" s="108">
        <v>1</v>
      </c>
    </row>
    <row r="31" spans="1:7" x14ac:dyDescent="0.25">
      <c r="A31" s="220"/>
      <c r="B31" s="220"/>
      <c r="C31" s="220"/>
      <c r="D31" s="220"/>
      <c r="E31" s="220"/>
      <c r="F31" s="178">
        <f>SUM(F13:F30)</f>
        <v>13</v>
      </c>
      <c r="G31" s="178">
        <f>SUM(G13:G30)</f>
        <v>416</v>
      </c>
    </row>
    <row r="32" spans="1:7" ht="28.5" x14ac:dyDescent="0.25">
      <c r="A32" s="86" t="s">
        <v>23</v>
      </c>
      <c r="B32" s="65" t="s">
        <v>66</v>
      </c>
      <c r="C32" s="67" t="s">
        <v>361</v>
      </c>
      <c r="D32" s="24" t="s">
        <v>19</v>
      </c>
      <c r="E32" s="67">
        <v>35</v>
      </c>
      <c r="F32" s="67">
        <v>1</v>
      </c>
      <c r="G32" s="67">
        <v>31</v>
      </c>
    </row>
    <row r="33" spans="1:11" ht="28.5" x14ac:dyDescent="0.25">
      <c r="A33" s="86" t="s">
        <v>23</v>
      </c>
      <c r="B33" s="99" t="s">
        <v>75</v>
      </c>
      <c r="C33" s="67" t="s">
        <v>361</v>
      </c>
      <c r="D33" s="24" t="s">
        <v>19</v>
      </c>
      <c r="E33" s="67">
        <v>35</v>
      </c>
      <c r="F33" s="67">
        <v>1</v>
      </c>
      <c r="G33" s="67">
        <v>23</v>
      </c>
    </row>
    <row r="34" spans="1:11" ht="28.5" x14ac:dyDescent="0.25">
      <c r="A34" s="86" t="s">
        <v>23</v>
      </c>
      <c r="B34" s="65" t="s">
        <v>68</v>
      </c>
      <c r="C34" s="67" t="s">
        <v>361</v>
      </c>
      <c r="D34" s="24" t="s">
        <v>19</v>
      </c>
      <c r="E34" s="67">
        <v>35</v>
      </c>
      <c r="F34" s="67">
        <v>1</v>
      </c>
      <c r="G34" s="67">
        <v>22</v>
      </c>
    </row>
    <row r="35" spans="1:11" ht="28.5" x14ac:dyDescent="0.25">
      <c r="A35" s="86" t="s">
        <v>23</v>
      </c>
      <c r="B35" s="65" t="s">
        <v>68</v>
      </c>
      <c r="C35" s="67" t="s">
        <v>361</v>
      </c>
      <c r="D35" s="24" t="s">
        <v>19</v>
      </c>
      <c r="E35" s="67">
        <v>35</v>
      </c>
      <c r="F35" s="67">
        <v>1</v>
      </c>
      <c r="G35" s="61">
        <v>25</v>
      </c>
    </row>
    <row r="36" spans="1:11" ht="28.5" x14ac:dyDescent="0.25">
      <c r="A36" s="111" t="s">
        <v>81</v>
      </c>
      <c r="B36" s="163" t="s">
        <v>82</v>
      </c>
      <c r="C36" s="67" t="s">
        <v>361</v>
      </c>
      <c r="D36" s="24" t="s">
        <v>19</v>
      </c>
      <c r="E36" s="163">
        <v>35</v>
      </c>
      <c r="F36" s="163">
        <v>1</v>
      </c>
      <c r="G36" s="163">
        <v>37</v>
      </c>
    </row>
    <row r="37" spans="1:11" ht="28.5" x14ac:dyDescent="0.25">
      <c r="A37" s="111" t="s">
        <v>81</v>
      </c>
      <c r="B37" s="163" t="s">
        <v>82</v>
      </c>
      <c r="C37" s="67" t="s">
        <v>361</v>
      </c>
      <c r="D37" s="24" t="s">
        <v>19</v>
      </c>
      <c r="E37" s="163">
        <v>35</v>
      </c>
      <c r="F37" s="163">
        <v>1</v>
      </c>
      <c r="G37" s="163">
        <v>39</v>
      </c>
    </row>
    <row r="38" spans="1:11" ht="28.5" x14ac:dyDescent="0.25">
      <c r="A38" s="111" t="s">
        <v>81</v>
      </c>
      <c r="B38" s="163" t="s">
        <v>82</v>
      </c>
      <c r="C38" s="67" t="s">
        <v>361</v>
      </c>
      <c r="D38" s="24" t="s">
        <v>19</v>
      </c>
      <c r="E38" s="163">
        <v>35</v>
      </c>
      <c r="F38" s="163">
        <v>1</v>
      </c>
      <c r="G38" s="163">
        <v>38</v>
      </c>
    </row>
    <row r="39" spans="1:11" ht="28.5" x14ac:dyDescent="0.25">
      <c r="A39" s="111" t="s">
        <v>81</v>
      </c>
      <c r="B39" s="163" t="s">
        <v>82</v>
      </c>
      <c r="C39" s="67" t="s">
        <v>361</v>
      </c>
      <c r="D39" s="24" t="s">
        <v>19</v>
      </c>
      <c r="E39" s="163">
        <v>35</v>
      </c>
      <c r="F39" s="163">
        <v>1</v>
      </c>
      <c r="G39" s="163">
        <v>48</v>
      </c>
    </row>
    <row r="40" spans="1:11" ht="28.5" x14ac:dyDescent="0.25">
      <c r="A40" s="111" t="s">
        <v>81</v>
      </c>
      <c r="B40" s="40" t="s">
        <v>82</v>
      </c>
      <c r="C40" s="67" t="s">
        <v>361</v>
      </c>
      <c r="D40" s="24" t="s">
        <v>19</v>
      </c>
      <c r="E40" s="163">
        <v>35</v>
      </c>
      <c r="F40" s="163">
        <v>1</v>
      </c>
      <c r="G40" s="163">
        <v>27</v>
      </c>
      <c r="H40" s="138"/>
    </row>
    <row r="41" spans="1:11" ht="28.5" x14ac:dyDescent="0.25">
      <c r="A41" s="111" t="s">
        <v>81</v>
      </c>
      <c r="B41" s="40" t="s">
        <v>82</v>
      </c>
      <c r="C41" s="67" t="s">
        <v>361</v>
      </c>
      <c r="D41" s="24" t="s">
        <v>19</v>
      </c>
      <c r="E41" s="163">
        <v>35</v>
      </c>
      <c r="F41" s="163">
        <v>1</v>
      </c>
      <c r="G41" s="163">
        <v>26</v>
      </c>
      <c r="H41" s="138"/>
    </row>
    <row r="42" spans="1:11" ht="28.5" x14ac:dyDescent="0.25">
      <c r="A42" s="111" t="s">
        <v>81</v>
      </c>
      <c r="B42" s="40" t="s">
        <v>82</v>
      </c>
      <c r="C42" s="67" t="s">
        <v>361</v>
      </c>
      <c r="D42" s="24" t="s">
        <v>19</v>
      </c>
      <c r="E42" s="163">
        <v>35</v>
      </c>
      <c r="F42" s="163">
        <v>1</v>
      </c>
      <c r="G42" s="163">
        <v>29</v>
      </c>
      <c r="H42" s="138"/>
    </row>
    <row r="43" spans="1:11" x14ac:dyDescent="0.25">
      <c r="A43" s="205"/>
      <c r="B43" s="205"/>
      <c r="C43" s="205"/>
      <c r="D43" s="205"/>
      <c r="E43" s="205"/>
      <c r="F43" s="178">
        <f>SUM(F32:F42)</f>
        <v>11</v>
      </c>
      <c r="G43" s="178">
        <f>SUM(G32:G42)</f>
        <v>345</v>
      </c>
      <c r="H43" s="138"/>
    </row>
    <row r="44" spans="1:11" ht="28.5" x14ac:dyDescent="0.25">
      <c r="A44" s="86" t="s">
        <v>23</v>
      </c>
      <c r="B44" s="65" t="s">
        <v>73</v>
      </c>
      <c r="C44" s="67" t="s">
        <v>361</v>
      </c>
      <c r="D44" s="24" t="s">
        <v>71</v>
      </c>
      <c r="E44" s="67">
        <v>35</v>
      </c>
      <c r="F44" s="67">
        <v>1</v>
      </c>
      <c r="G44" s="67">
        <v>24</v>
      </c>
      <c r="H44" s="141"/>
      <c r="I44" s="142"/>
      <c r="J44" s="138"/>
      <c r="K44" s="139"/>
    </row>
    <row r="45" spans="1:11" ht="28.5" x14ac:dyDescent="0.25">
      <c r="A45" s="86" t="s">
        <v>23</v>
      </c>
      <c r="B45" s="65" t="s">
        <v>65</v>
      </c>
      <c r="C45" s="67" t="s">
        <v>361</v>
      </c>
      <c r="D45" s="24" t="s">
        <v>71</v>
      </c>
      <c r="E45" s="67">
        <v>35</v>
      </c>
      <c r="F45" s="67">
        <v>1</v>
      </c>
      <c r="G45" s="67">
        <v>25</v>
      </c>
      <c r="H45" s="141"/>
      <c r="I45" s="142"/>
      <c r="J45" s="138"/>
      <c r="K45" s="139"/>
    </row>
    <row r="46" spans="1:11" ht="48.6" customHeight="1" x14ac:dyDescent="0.25">
      <c r="A46" s="86" t="s">
        <v>23</v>
      </c>
      <c r="B46" s="65" t="s">
        <v>65</v>
      </c>
      <c r="C46" s="67" t="s">
        <v>361</v>
      </c>
      <c r="D46" s="24" t="s">
        <v>71</v>
      </c>
      <c r="E46" s="67">
        <v>35</v>
      </c>
      <c r="F46" s="67">
        <v>1</v>
      </c>
      <c r="G46" s="67">
        <v>43</v>
      </c>
      <c r="H46" s="141"/>
      <c r="I46" s="142"/>
      <c r="J46" s="138"/>
      <c r="K46" s="139"/>
    </row>
    <row r="47" spans="1:11" ht="28.5" x14ac:dyDescent="0.25">
      <c r="A47" s="86" t="s">
        <v>23</v>
      </c>
      <c r="B47" s="99" t="s">
        <v>74</v>
      </c>
      <c r="C47" s="67" t="s">
        <v>361</v>
      </c>
      <c r="D47" s="24" t="s">
        <v>71</v>
      </c>
      <c r="E47" s="67">
        <v>35</v>
      </c>
      <c r="F47" s="67">
        <v>1</v>
      </c>
      <c r="G47" s="67">
        <v>20</v>
      </c>
      <c r="H47" s="141"/>
      <c r="I47" s="142"/>
      <c r="J47" s="138"/>
      <c r="K47" s="139"/>
    </row>
    <row r="48" spans="1:11" ht="28.5" x14ac:dyDescent="0.25">
      <c r="A48" s="86" t="s">
        <v>23</v>
      </c>
      <c r="B48" s="99" t="s">
        <v>67</v>
      </c>
      <c r="C48" s="67" t="s">
        <v>361</v>
      </c>
      <c r="D48" s="24" t="s">
        <v>71</v>
      </c>
      <c r="E48" s="67">
        <v>35</v>
      </c>
      <c r="F48" s="67">
        <v>1</v>
      </c>
      <c r="G48" s="67">
        <v>22</v>
      </c>
      <c r="H48" s="141"/>
      <c r="I48" s="142"/>
      <c r="J48" s="138"/>
      <c r="K48" s="139"/>
    </row>
    <row r="49" spans="1:11" ht="28.5" x14ac:dyDescent="0.25">
      <c r="A49" s="111" t="s">
        <v>334</v>
      </c>
      <c r="B49" s="99" t="s">
        <v>68</v>
      </c>
      <c r="C49" s="22" t="s">
        <v>362</v>
      </c>
      <c r="D49" s="22" t="s">
        <v>71</v>
      </c>
      <c r="E49" s="22">
        <v>35</v>
      </c>
      <c r="F49" s="22">
        <v>1</v>
      </c>
      <c r="G49" s="22">
        <v>37</v>
      </c>
      <c r="H49" s="141"/>
      <c r="I49" s="142"/>
      <c r="J49" s="138"/>
      <c r="K49" s="139"/>
    </row>
    <row r="50" spans="1:11" ht="28.5" x14ac:dyDescent="0.25">
      <c r="A50" s="83" t="s">
        <v>126</v>
      </c>
      <c r="B50" s="22" t="s">
        <v>122</v>
      </c>
      <c r="C50" s="22" t="s">
        <v>134</v>
      </c>
      <c r="D50" s="80" t="s">
        <v>71</v>
      </c>
      <c r="E50" s="80">
        <v>2</v>
      </c>
      <c r="F50" s="80">
        <v>0</v>
      </c>
      <c r="G50" s="22">
        <v>4</v>
      </c>
      <c r="H50" s="141"/>
      <c r="I50" s="142"/>
      <c r="J50" s="138"/>
      <c r="K50" s="139"/>
    </row>
    <row r="51" spans="1:11" ht="28.5" x14ac:dyDescent="0.25">
      <c r="A51" s="79" t="s">
        <v>128</v>
      </c>
      <c r="B51" s="82" t="s">
        <v>127</v>
      </c>
      <c r="C51" s="22" t="s">
        <v>134</v>
      </c>
      <c r="D51" s="80" t="s">
        <v>71</v>
      </c>
      <c r="E51" s="80">
        <v>2</v>
      </c>
      <c r="F51" s="80">
        <v>0</v>
      </c>
      <c r="G51" s="22">
        <v>2</v>
      </c>
      <c r="H51" s="138"/>
      <c r="I51" s="140"/>
      <c r="J51" s="140"/>
      <c r="K51" s="140"/>
    </row>
    <row r="52" spans="1:11" x14ac:dyDescent="0.25">
      <c r="A52" s="224"/>
      <c r="B52" s="225"/>
      <c r="C52" s="225"/>
      <c r="D52" s="225"/>
      <c r="E52" s="226"/>
      <c r="F52" s="178">
        <f>SUM(F44:F51)</f>
        <v>6</v>
      </c>
      <c r="G52" s="178">
        <f>SUM(G44:G51)</f>
        <v>177</v>
      </c>
      <c r="H52" s="138"/>
      <c r="I52" s="140"/>
      <c r="J52" s="140"/>
      <c r="K52" s="140"/>
    </row>
    <row r="53" spans="1:11" ht="28.5" x14ac:dyDescent="0.25">
      <c r="A53" s="86" t="s">
        <v>23</v>
      </c>
      <c r="B53" s="65" t="s">
        <v>66</v>
      </c>
      <c r="C53" s="67" t="s">
        <v>361</v>
      </c>
      <c r="D53" s="24" t="s">
        <v>17</v>
      </c>
      <c r="E53" s="67">
        <v>34</v>
      </c>
      <c r="F53" s="67">
        <v>1</v>
      </c>
      <c r="G53" s="67">
        <v>30</v>
      </c>
      <c r="H53" s="138"/>
      <c r="I53" s="140"/>
      <c r="J53" s="140"/>
      <c r="K53" s="140"/>
    </row>
    <row r="54" spans="1:11" ht="28.5" x14ac:dyDescent="0.25">
      <c r="A54" s="86" t="s">
        <v>23</v>
      </c>
      <c r="B54" s="65" t="s">
        <v>66</v>
      </c>
      <c r="C54" s="67" t="s">
        <v>361</v>
      </c>
      <c r="D54" s="24" t="s">
        <v>17</v>
      </c>
      <c r="E54" s="67">
        <v>35</v>
      </c>
      <c r="F54" s="67">
        <v>1</v>
      </c>
      <c r="G54" s="67">
        <v>22</v>
      </c>
      <c r="H54" s="138"/>
      <c r="I54" s="140"/>
    </row>
    <row r="55" spans="1:11" ht="28.5" x14ac:dyDescent="0.25">
      <c r="A55" s="86" t="s">
        <v>23</v>
      </c>
      <c r="B55" s="65" t="s">
        <v>66</v>
      </c>
      <c r="C55" s="67" t="s">
        <v>361</v>
      </c>
      <c r="D55" s="24" t="s">
        <v>17</v>
      </c>
      <c r="E55" s="67">
        <v>35</v>
      </c>
      <c r="F55" s="67">
        <v>1</v>
      </c>
      <c r="G55" s="67">
        <v>31</v>
      </c>
    </row>
    <row r="56" spans="1:11" ht="28.5" x14ac:dyDescent="0.25">
      <c r="A56" s="86" t="s">
        <v>23</v>
      </c>
      <c r="B56" s="65" t="s">
        <v>66</v>
      </c>
      <c r="C56" s="67" t="s">
        <v>361</v>
      </c>
      <c r="D56" s="24" t="s">
        <v>17</v>
      </c>
      <c r="E56" s="67">
        <v>35</v>
      </c>
      <c r="F56" s="67">
        <v>1</v>
      </c>
      <c r="G56" s="67">
        <v>31</v>
      </c>
    </row>
    <row r="57" spans="1:11" ht="28.5" x14ac:dyDescent="0.25">
      <c r="A57" s="86" t="s">
        <v>23</v>
      </c>
      <c r="B57" s="65" t="s">
        <v>68</v>
      </c>
      <c r="C57" s="67" t="s">
        <v>361</v>
      </c>
      <c r="D57" s="24" t="s">
        <v>17</v>
      </c>
      <c r="E57" s="67">
        <v>35</v>
      </c>
      <c r="F57" s="67">
        <v>1</v>
      </c>
      <c r="G57" s="67">
        <v>27</v>
      </c>
    </row>
    <row r="58" spans="1:11" ht="28.5" x14ac:dyDescent="0.25">
      <c r="A58" s="86" t="s">
        <v>23</v>
      </c>
      <c r="B58" s="65" t="s">
        <v>68</v>
      </c>
      <c r="C58" s="67" t="s">
        <v>361</v>
      </c>
      <c r="D58" s="24" t="s">
        <v>17</v>
      </c>
      <c r="E58" s="67">
        <v>35</v>
      </c>
      <c r="F58" s="67">
        <v>1</v>
      </c>
      <c r="G58" s="67">
        <v>29</v>
      </c>
    </row>
    <row r="59" spans="1:11" ht="28.5" x14ac:dyDescent="0.25">
      <c r="A59" s="86" t="s">
        <v>23</v>
      </c>
      <c r="B59" s="65" t="s">
        <v>68</v>
      </c>
      <c r="C59" s="67" t="s">
        <v>361</v>
      </c>
      <c r="D59" s="24" t="s">
        <v>17</v>
      </c>
      <c r="E59" s="67">
        <v>35</v>
      </c>
      <c r="F59" s="67">
        <v>1</v>
      </c>
      <c r="G59" s="67">
        <v>28</v>
      </c>
    </row>
    <row r="60" spans="1:11" ht="28.5" x14ac:dyDescent="0.25">
      <c r="A60" s="86" t="s">
        <v>23</v>
      </c>
      <c r="B60" s="65" t="s">
        <v>68</v>
      </c>
      <c r="C60" s="67" t="s">
        <v>361</v>
      </c>
      <c r="D60" s="24" t="s">
        <v>17</v>
      </c>
      <c r="E60" s="67">
        <v>35</v>
      </c>
      <c r="F60" s="67">
        <v>1</v>
      </c>
      <c r="G60" s="67">
        <v>22</v>
      </c>
    </row>
    <row r="61" spans="1:11" ht="28.5" x14ac:dyDescent="0.25">
      <c r="A61" s="86" t="s">
        <v>23</v>
      </c>
      <c r="B61" s="65" t="s">
        <v>69</v>
      </c>
      <c r="C61" s="67" t="s">
        <v>361</v>
      </c>
      <c r="D61" s="24" t="s">
        <v>17</v>
      </c>
      <c r="E61" s="67">
        <v>35</v>
      </c>
      <c r="F61" s="67">
        <v>1</v>
      </c>
      <c r="G61" s="67">
        <v>26</v>
      </c>
    </row>
    <row r="62" spans="1:11" ht="28.5" x14ac:dyDescent="0.25">
      <c r="A62" s="86" t="s">
        <v>23</v>
      </c>
      <c r="B62" s="65" t="s">
        <v>69</v>
      </c>
      <c r="C62" s="67" t="s">
        <v>361</v>
      </c>
      <c r="D62" s="24" t="s">
        <v>17</v>
      </c>
      <c r="E62" s="67">
        <v>35</v>
      </c>
      <c r="F62" s="67">
        <v>1</v>
      </c>
      <c r="G62" s="67">
        <v>26</v>
      </c>
    </row>
    <row r="63" spans="1:11" ht="28.5" x14ac:dyDescent="0.25">
      <c r="A63" s="86" t="s">
        <v>23</v>
      </c>
      <c r="B63" s="65" t="s">
        <v>69</v>
      </c>
      <c r="C63" s="67" t="s">
        <v>361</v>
      </c>
      <c r="D63" s="24" t="s">
        <v>17</v>
      </c>
      <c r="E63" s="67">
        <v>35</v>
      </c>
      <c r="F63" s="67">
        <v>1</v>
      </c>
      <c r="G63" s="67">
        <v>28</v>
      </c>
    </row>
    <row r="64" spans="1:11" ht="28.5" x14ac:dyDescent="0.25">
      <c r="A64" s="86" t="s">
        <v>23</v>
      </c>
      <c r="B64" s="65" t="s">
        <v>69</v>
      </c>
      <c r="C64" s="67" t="s">
        <v>361</v>
      </c>
      <c r="D64" s="24" t="s">
        <v>17</v>
      </c>
      <c r="E64" s="67">
        <v>35</v>
      </c>
      <c r="F64" s="67">
        <v>1</v>
      </c>
      <c r="G64" s="67">
        <v>27</v>
      </c>
    </row>
    <row r="65" spans="1:11" ht="28.5" x14ac:dyDescent="0.25">
      <c r="A65" s="86" t="s">
        <v>23</v>
      </c>
      <c r="B65" s="65" t="s">
        <v>66</v>
      </c>
      <c r="C65" s="67" t="s">
        <v>361</v>
      </c>
      <c r="D65" s="24" t="s">
        <v>17</v>
      </c>
      <c r="E65" s="67">
        <v>35</v>
      </c>
      <c r="F65" s="67">
        <v>1</v>
      </c>
      <c r="G65" s="67">
        <v>20</v>
      </c>
    </row>
    <row r="66" spans="1:11" ht="28.5" x14ac:dyDescent="0.25">
      <c r="A66" s="86" t="s">
        <v>23</v>
      </c>
      <c r="B66" s="65" t="s">
        <v>68</v>
      </c>
      <c r="C66" s="67" t="s">
        <v>361</v>
      </c>
      <c r="D66" s="24" t="s">
        <v>17</v>
      </c>
      <c r="E66" s="67">
        <v>35</v>
      </c>
      <c r="F66" s="67">
        <v>1</v>
      </c>
      <c r="G66" s="67">
        <v>20</v>
      </c>
    </row>
    <row r="67" spans="1:11" ht="28.5" x14ac:dyDescent="0.25">
      <c r="A67" s="86" t="s">
        <v>23</v>
      </c>
      <c r="B67" s="65" t="s">
        <v>69</v>
      </c>
      <c r="C67" s="67" t="s">
        <v>361</v>
      </c>
      <c r="D67" s="24" t="s">
        <v>17</v>
      </c>
      <c r="E67" s="67">
        <v>35</v>
      </c>
      <c r="F67" s="67">
        <v>1</v>
      </c>
      <c r="G67" s="153">
        <v>19</v>
      </c>
    </row>
    <row r="68" spans="1:11" ht="28.5" x14ac:dyDescent="0.25">
      <c r="A68" s="86" t="s">
        <v>23</v>
      </c>
      <c r="B68" s="65" t="s">
        <v>66</v>
      </c>
      <c r="C68" s="67" t="s">
        <v>361</v>
      </c>
      <c r="D68" s="24" t="s">
        <v>17</v>
      </c>
      <c r="E68" s="67">
        <v>35</v>
      </c>
      <c r="F68" s="67">
        <v>1</v>
      </c>
      <c r="G68" s="67">
        <v>26</v>
      </c>
    </row>
    <row r="69" spans="1:11" ht="28.5" x14ac:dyDescent="0.25">
      <c r="A69" s="86" t="s">
        <v>23</v>
      </c>
      <c r="B69" s="65" t="s">
        <v>66</v>
      </c>
      <c r="C69" s="67" t="s">
        <v>361</v>
      </c>
      <c r="D69" s="24" t="s">
        <v>17</v>
      </c>
      <c r="E69" s="67">
        <v>35</v>
      </c>
      <c r="F69" s="67">
        <v>1</v>
      </c>
      <c r="G69" s="67">
        <v>28</v>
      </c>
    </row>
    <row r="70" spans="1:11" ht="28.5" x14ac:dyDescent="0.25">
      <c r="A70" s="86" t="s">
        <v>23</v>
      </c>
      <c r="B70" s="65" t="s">
        <v>69</v>
      </c>
      <c r="C70" s="67" t="s">
        <v>361</v>
      </c>
      <c r="D70" s="24" t="s">
        <v>17</v>
      </c>
      <c r="E70" s="67">
        <v>35</v>
      </c>
      <c r="F70" s="67">
        <v>1</v>
      </c>
      <c r="G70" s="67">
        <v>24</v>
      </c>
    </row>
    <row r="71" spans="1:11" ht="28.5" x14ac:dyDescent="0.25">
      <c r="A71" s="86" t="s">
        <v>23</v>
      </c>
      <c r="B71" s="65" t="s">
        <v>65</v>
      </c>
      <c r="C71" s="67" t="s">
        <v>361</v>
      </c>
      <c r="D71" s="24" t="s">
        <v>17</v>
      </c>
      <c r="E71" s="67">
        <v>35</v>
      </c>
      <c r="F71" s="67">
        <v>1</v>
      </c>
      <c r="G71" s="67">
        <v>40</v>
      </c>
    </row>
    <row r="72" spans="1:11" ht="28.5" x14ac:dyDescent="0.25">
      <c r="A72" s="86" t="s">
        <v>23</v>
      </c>
      <c r="B72" s="65" t="s">
        <v>66</v>
      </c>
      <c r="C72" s="67" t="s">
        <v>361</v>
      </c>
      <c r="D72" s="24" t="s">
        <v>17</v>
      </c>
      <c r="E72" s="67">
        <v>35</v>
      </c>
      <c r="F72" s="67">
        <v>1</v>
      </c>
      <c r="G72" s="67">
        <v>22</v>
      </c>
    </row>
    <row r="73" spans="1:11" ht="28.5" x14ac:dyDescent="0.25">
      <c r="A73" s="86" t="s">
        <v>23</v>
      </c>
      <c r="B73" s="65" t="s">
        <v>66</v>
      </c>
      <c r="C73" s="67" t="s">
        <v>361</v>
      </c>
      <c r="D73" s="24" t="s">
        <v>17</v>
      </c>
      <c r="E73" s="67">
        <v>35</v>
      </c>
      <c r="F73" s="67">
        <v>1</v>
      </c>
      <c r="G73" s="67">
        <v>21</v>
      </c>
    </row>
    <row r="74" spans="1:11" ht="28.5" x14ac:dyDescent="0.25">
      <c r="A74" s="86" t="s">
        <v>23</v>
      </c>
      <c r="B74" s="65" t="s">
        <v>69</v>
      </c>
      <c r="C74" s="67" t="s">
        <v>361</v>
      </c>
      <c r="D74" s="24" t="s">
        <v>17</v>
      </c>
      <c r="E74" s="67">
        <v>35</v>
      </c>
      <c r="F74" s="67">
        <v>1</v>
      </c>
      <c r="G74" s="67">
        <v>20</v>
      </c>
      <c r="H74" s="145"/>
    </row>
    <row r="75" spans="1:11" ht="28.5" x14ac:dyDescent="0.25">
      <c r="A75" s="86" t="s">
        <v>23</v>
      </c>
      <c r="B75" s="65" t="s">
        <v>68</v>
      </c>
      <c r="C75" s="67" t="s">
        <v>361</v>
      </c>
      <c r="D75" s="24" t="s">
        <v>17</v>
      </c>
      <c r="E75" s="67">
        <v>35</v>
      </c>
      <c r="F75" s="67">
        <v>1</v>
      </c>
      <c r="G75" s="67">
        <v>20</v>
      </c>
      <c r="H75" s="145"/>
    </row>
    <row r="76" spans="1:11" ht="28.5" x14ac:dyDescent="0.25">
      <c r="A76" s="86" t="s">
        <v>23</v>
      </c>
      <c r="B76" s="65" t="s">
        <v>68</v>
      </c>
      <c r="C76" s="67" t="s">
        <v>361</v>
      </c>
      <c r="D76" s="24" t="s">
        <v>17</v>
      </c>
      <c r="E76" s="67">
        <v>35</v>
      </c>
      <c r="F76" s="67">
        <v>1</v>
      </c>
      <c r="G76" s="67">
        <v>22</v>
      </c>
      <c r="H76" s="140"/>
    </row>
    <row r="77" spans="1:11" ht="28.5" x14ac:dyDescent="0.25">
      <c r="A77" s="111" t="s">
        <v>81</v>
      </c>
      <c r="B77" s="40" t="s">
        <v>82</v>
      </c>
      <c r="C77" s="67" t="s">
        <v>361</v>
      </c>
      <c r="D77" s="24" t="s">
        <v>17</v>
      </c>
      <c r="E77" s="163">
        <v>35</v>
      </c>
      <c r="F77" s="163">
        <v>1</v>
      </c>
      <c r="G77" s="163">
        <v>34</v>
      </c>
      <c r="H77" s="147"/>
      <c r="I77" s="142"/>
      <c r="J77" s="145"/>
      <c r="K77" s="148"/>
    </row>
    <row r="78" spans="1:11" ht="28.5" x14ac:dyDescent="0.25">
      <c r="A78" s="111" t="s">
        <v>81</v>
      </c>
      <c r="B78" s="40" t="s">
        <v>82</v>
      </c>
      <c r="C78" s="67" t="s">
        <v>361</v>
      </c>
      <c r="D78" s="24" t="s">
        <v>17</v>
      </c>
      <c r="E78" s="163">
        <v>35</v>
      </c>
      <c r="F78" s="163">
        <v>1</v>
      </c>
      <c r="G78" s="163">
        <v>38</v>
      </c>
      <c r="H78" s="147"/>
      <c r="I78" s="142"/>
      <c r="J78" s="145"/>
      <c r="K78" s="148"/>
    </row>
    <row r="79" spans="1:11" ht="28.5" x14ac:dyDescent="0.25">
      <c r="A79" s="111" t="s">
        <v>81</v>
      </c>
      <c r="B79" s="40" t="s">
        <v>82</v>
      </c>
      <c r="C79" s="67" t="s">
        <v>361</v>
      </c>
      <c r="D79" s="24" t="s">
        <v>17</v>
      </c>
      <c r="E79" s="163">
        <v>35</v>
      </c>
      <c r="F79" s="163">
        <v>1</v>
      </c>
      <c r="G79" s="163">
        <v>30</v>
      </c>
      <c r="H79" s="147"/>
      <c r="I79" s="142"/>
      <c r="J79" s="145"/>
      <c r="K79" s="148"/>
    </row>
    <row r="80" spans="1:11" ht="28.5" x14ac:dyDescent="0.25">
      <c r="A80" s="111" t="s">
        <v>81</v>
      </c>
      <c r="B80" s="40" t="s">
        <v>82</v>
      </c>
      <c r="C80" s="67" t="s">
        <v>361</v>
      </c>
      <c r="D80" s="24" t="s">
        <v>17</v>
      </c>
      <c r="E80" s="163">
        <v>35</v>
      </c>
      <c r="F80" s="163">
        <v>1</v>
      </c>
      <c r="G80" s="163">
        <v>31</v>
      </c>
      <c r="H80" s="147"/>
      <c r="I80" s="142"/>
      <c r="J80" s="141"/>
      <c r="K80" s="148"/>
    </row>
    <row r="81" spans="1:11" ht="28.5" x14ac:dyDescent="0.25">
      <c r="A81" s="111" t="s">
        <v>81</v>
      </c>
      <c r="B81" s="163" t="s">
        <v>82</v>
      </c>
      <c r="C81" s="67" t="s">
        <v>361</v>
      </c>
      <c r="D81" s="24" t="s">
        <v>17</v>
      </c>
      <c r="E81" s="163">
        <v>35</v>
      </c>
      <c r="F81" s="163">
        <v>1</v>
      </c>
      <c r="G81" s="163">
        <v>34</v>
      </c>
      <c r="H81" s="147"/>
      <c r="I81" s="142"/>
      <c r="J81" s="145"/>
      <c r="K81" s="149"/>
    </row>
    <row r="82" spans="1:11" ht="28.5" x14ac:dyDescent="0.25">
      <c r="A82" s="111" t="s">
        <v>81</v>
      </c>
      <c r="B82" s="163" t="s">
        <v>82</v>
      </c>
      <c r="C82" s="67" t="s">
        <v>361</v>
      </c>
      <c r="D82" s="24" t="s">
        <v>17</v>
      </c>
      <c r="E82" s="163">
        <v>35</v>
      </c>
      <c r="F82" s="163">
        <v>1</v>
      </c>
      <c r="G82" s="163">
        <v>33</v>
      </c>
    </row>
    <row r="83" spans="1:11" ht="28.5" x14ac:dyDescent="0.25">
      <c r="A83" s="111" t="s">
        <v>81</v>
      </c>
      <c r="B83" s="163" t="s">
        <v>82</v>
      </c>
      <c r="C83" s="67" t="s">
        <v>361</v>
      </c>
      <c r="D83" s="24" t="s">
        <v>17</v>
      </c>
      <c r="E83" s="163">
        <v>35</v>
      </c>
      <c r="F83" s="163">
        <v>1</v>
      </c>
      <c r="G83" s="163">
        <v>35</v>
      </c>
    </row>
    <row r="84" spans="1:11" ht="28.5" x14ac:dyDescent="0.25">
      <c r="A84" s="111" t="s">
        <v>81</v>
      </c>
      <c r="B84" s="163" t="s">
        <v>82</v>
      </c>
      <c r="C84" s="67" t="s">
        <v>361</v>
      </c>
      <c r="D84" s="24" t="s">
        <v>17</v>
      </c>
      <c r="E84" s="163">
        <v>35</v>
      </c>
      <c r="F84" s="163">
        <v>1</v>
      </c>
      <c r="G84" s="163">
        <v>41</v>
      </c>
    </row>
    <row r="85" spans="1:11" ht="28.5" x14ac:dyDescent="0.25">
      <c r="A85" s="111" t="s">
        <v>81</v>
      </c>
      <c r="B85" s="163" t="s">
        <v>82</v>
      </c>
      <c r="C85" s="67" t="s">
        <v>361</v>
      </c>
      <c r="D85" s="24" t="s">
        <v>17</v>
      </c>
      <c r="E85" s="163">
        <v>35</v>
      </c>
      <c r="F85" s="163">
        <v>1</v>
      </c>
      <c r="G85" s="163">
        <v>24</v>
      </c>
    </row>
    <row r="86" spans="1:11" ht="28.5" x14ac:dyDescent="0.25">
      <c r="A86" s="86" t="s">
        <v>81</v>
      </c>
      <c r="B86" s="67" t="s">
        <v>82</v>
      </c>
      <c r="C86" s="67" t="s">
        <v>361</v>
      </c>
      <c r="D86" s="24" t="s">
        <v>17</v>
      </c>
      <c r="E86" s="67">
        <v>35</v>
      </c>
      <c r="F86" s="67">
        <v>1</v>
      </c>
      <c r="G86" s="67">
        <v>36</v>
      </c>
    </row>
    <row r="87" spans="1:11" ht="28.5" x14ac:dyDescent="0.25">
      <c r="A87" s="111" t="s">
        <v>81</v>
      </c>
      <c r="B87" s="163" t="s">
        <v>82</v>
      </c>
      <c r="C87" s="67" t="s">
        <v>361</v>
      </c>
      <c r="D87" s="24" t="s">
        <v>17</v>
      </c>
      <c r="E87" s="163">
        <v>35</v>
      </c>
      <c r="F87" s="163">
        <v>1</v>
      </c>
      <c r="G87" s="163">
        <v>35</v>
      </c>
    </row>
    <row r="88" spans="1:11" ht="28.5" x14ac:dyDescent="0.25">
      <c r="A88" s="111" t="s">
        <v>81</v>
      </c>
      <c r="B88" s="163" t="s">
        <v>82</v>
      </c>
      <c r="C88" s="67" t="s">
        <v>361</v>
      </c>
      <c r="D88" s="24" t="s">
        <v>17</v>
      </c>
      <c r="E88" s="163">
        <v>35</v>
      </c>
      <c r="F88" s="163">
        <v>1</v>
      </c>
      <c r="G88" s="163">
        <v>40</v>
      </c>
    </row>
    <row r="89" spans="1:11" ht="28.5" x14ac:dyDescent="0.25">
      <c r="A89" s="111" t="s">
        <v>81</v>
      </c>
      <c r="B89" s="163" t="s">
        <v>82</v>
      </c>
      <c r="C89" s="67" t="s">
        <v>361</v>
      </c>
      <c r="D89" s="24" t="s">
        <v>17</v>
      </c>
      <c r="E89" s="163">
        <v>35</v>
      </c>
      <c r="F89" s="163">
        <v>1</v>
      </c>
      <c r="G89" s="163">
        <v>35</v>
      </c>
    </row>
    <row r="90" spans="1:11" ht="28.5" x14ac:dyDescent="0.25">
      <c r="A90" s="111" t="s">
        <v>81</v>
      </c>
      <c r="B90" s="40" t="s">
        <v>82</v>
      </c>
      <c r="C90" s="67" t="s">
        <v>361</v>
      </c>
      <c r="D90" s="24" t="s">
        <v>17</v>
      </c>
      <c r="E90" s="163">
        <v>35</v>
      </c>
      <c r="F90" s="163">
        <v>1</v>
      </c>
      <c r="G90" s="163">
        <v>29</v>
      </c>
    </row>
    <row r="91" spans="1:11" ht="28.5" x14ac:dyDescent="0.25">
      <c r="A91" s="111" t="s">
        <v>81</v>
      </c>
      <c r="B91" s="40" t="s">
        <v>82</v>
      </c>
      <c r="C91" s="67" t="s">
        <v>361</v>
      </c>
      <c r="D91" s="24" t="s">
        <v>17</v>
      </c>
      <c r="E91" s="163">
        <v>35</v>
      </c>
      <c r="F91" s="163">
        <v>1</v>
      </c>
      <c r="G91" s="163">
        <v>29</v>
      </c>
    </row>
    <row r="92" spans="1:11" ht="28.5" x14ac:dyDescent="0.25">
      <c r="A92" s="111" t="s">
        <v>81</v>
      </c>
      <c r="B92" s="40" t="s">
        <v>82</v>
      </c>
      <c r="C92" s="67" t="s">
        <v>361</v>
      </c>
      <c r="D92" s="24" t="s">
        <v>17</v>
      </c>
      <c r="E92" s="163">
        <v>35</v>
      </c>
      <c r="F92" s="163">
        <v>1</v>
      </c>
      <c r="G92" s="163">
        <v>27</v>
      </c>
    </row>
    <row r="93" spans="1:11" ht="28.5" x14ac:dyDescent="0.25">
      <c r="A93" s="111" t="s">
        <v>81</v>
      </c>
      <c r="B93" s="40" t="s">
        <v>82</v>
      </c>
      <c r="C93" s="67" t="s">
        <v>361</v>
      </c>
      <c r="D93" s="24" t="s">
        <v>17</v>
      </c>
      <c r="E93" s="163">
        <v>35</v>
      </c>
      <c r="F93" s="163">
        <v>1</v>
      </c>
      <c r="G93" s="163">
        <v>30</v>
      </c>
    </row>
    <row r="94" spans="1:11" ht="28.5" x14ac:dyDescent="0.25">
      <c r="A94" s="111" t="s">
        <v>81</v>
      </c>
      <c r="B94" s="163" t="s">
        <v>82</v>
      </c>
      <c r="C94" s="67" t="s">
        <v>361</v>
      </c>
      <c r="D94" s="24" t="s">
        <v>17</v>
      </c>
      <c r="E94" s="163">
        <v>35</v>
      </c>
      <c r="F94" s="163">
        <v>1</v>
      </c>
      <c r="G94" s="163">
        <v>22</v>
      </c>
    </row>
    <row r="95" spans="1:11" ht="28.5" x14ac:dyDescent="0.25">
      <c r="A95" s="111" t="s">
        <v>81</v>
      </c>
      <c r="B95" s="40" t="s">
        <v>82</v>
      </c>
      <c r="C95" s="67" t="s">
        <v>361</v>
      </c>
      <c r="D95" s="24" t="s">
        <v>17</v>
      </c>
      <c r="E95" s="163">
        <v>35</v>
      </c>
      <c r="F95" s="163">
        <v>1</v>
      </c>
      <c r="G95" s="163">
        <v>38</v>
      </c>
    </row>
    <row r="96" spans="1:11" x14ac:dyDescent="0.25">
      <c r="A96" s="205"/>
      <c r="B96" s="205"/>
      <c r="C96" s="205"/>
      <c r="D96" s="205"/>
      <c r="E96" s="205"/>
      <c r="F96" s="178">
        <f>SUM(F53:F95)</f>
        <v>43</v>
      </c>
      <c r="G96" s="178">
        <f>SUM(G53:G95)</f>
        <v>1230</v>
      </c>
    </row>
    <row r="97" spans="1:7" ht="28.5" x14ac:dyDescent="0.25">
      <c r="A97" s="170" t="s">
        <v>165</v>
      </c>
      <c r="B97" s="61" t="s">
        <v>166</v>
      </c>
      <c r="C97" s="61" t="s">
        <v>168</v>
      </c>
      <c r="D97" s="61" t="s">
        <v>252</v>
      </c>
      <c r="E97" s="61">
        <v>30</v>
      </c>
      <c r="F97" s="61">
        <v>1</v>
      </c>
      <c r="G97" s="61">
        <v>24</v>
      </c>
    </row>
    <row r="98" spans="1:7" ht="28.5" x14ac:dyDescent="0.25">
      <c r="A98" s="170" t="s">
        <v>165</v>
      </c>
      <c r="B98" s="61" t="s">
        <v>166</v>
      </c>
      <c r="C98" s="61" t="s">
        <v>168</v>
      </c>
      <c r="D98" s="61" t="s">
        <v>252</v>
      </c>
      <c r="E98" s="61">
        <v>30</v>
      </c>
      <c r="F98" s="61">
        <v>1</v>
      </c>
      <c r="G98" s="61">
        <v>24</v>
      </c>
    </row>
    <row r="99" spans="1:7" ht="28.5" x14ac:dyDescent="0.25">
      <c r="A99" s="170" t="s">
        <v>165</v>
      </c>
      <c r="B99" s="61" t="s">
        <v>166</v>
      </c>
      <c r="C99" s="61" t="s">
        <v>168</v>
      </c>
      <c r="D99" s="61" t="s">
        <v>252</v>
      </c>
      <c r="E99" s="61">
        <v>30</v>
      </c>
      <c r="F99" s="61">
        <v>1</v>
      </c>
      <c r="G99" s="61">
        <v>38</v>
      </c>
    </row>
    <row r="100" spans="1:7" ht="28.5" x14ac:dyDescent="0.25">
      <c r="A100" s="170" t="s">
        <v>165</v>
      </c>
      <c r="B100" s="61" t="s">
        <v>166</v>
      </c>
      <c r="C100" s="61" t="s">
        <v>168</v>
      </c>
      <c r="D100" s="61" t="s">
        <v>252</v>
      </c>
      <c r="E100" s="61">
        <v>30</v>
      </c>
      <c r="F100" s="61">
        <v>1</v>
      </c>
      <c r="G100" s="61">
        <v>27</v>
      </c>
    </row>
    <row r="101" spans="1:7" ht="28.5" x14ac:dyDescent="0.25">
      <c r="A101" s="170" t="s">
        <v>165</v>
      </c>
      <c r="B101" s="61" t="s">
        <v>166</v>
      </c>
      <c r="C101" s="61" t="s">
        <v>168</v>
      </c>
      <c r="D101" s="61" t="s">
        <v>252</v>
      </c>
      <c r="E101" s="61">
        <v>30</v>
      </c>
      <c r="F101" s="61">
        <v>1</v>
      </c>
      <c r="G101" s="61">
        <v>27</v>
      </c>
    </row>
    <row r="102" spans="1:7" ht="28.5" x14ac:dyDescent="0.25">
      <c r="A102" s="170" t="s">
        <v>165</v>
      </c>
      <c r="B102" s="61" t="s">
        <v>166</v>
      </c>
      <c r="C102" s="61" t="s">
        <v>168</v>
      </c>
      <c r="D102" s="61" t="s">
        <v>252</v>
      </c>
      <c r="E102" s="61">
        <v>30</v>
      </c>
      <c r="F102" s="61">
        <v>1</v>
      </c>
      <c r="G102" s="61">
        <v>31</v>
      </c>
    </row>
    <row r="103" spans="1:7" ht="28.5" x14ac:dyDescent="0.25">
      <c r="A103" s="170" t="s">
        <v>165</v>
      </c>
      <c r="B103" s="61" t="s">
        <v>166</v>
      </c>
      <c r="C103" s="61" t="s">
        <v>168</v>
      </c>
      <c r="D103" s="61" t="s">
        <v>252</v>
      </c>
      <c r="E103" s="61">
        <v>30</v>
      </c>
      <c r="F103" s="61">
        <v>1</v>
      </c>
      <c r="G103" s="61">
        <v>25</v>
      </c>
    </row>
    <row r="104" spans="1:7" ht="28.5" x14ac:dyDescent="0.25">
      <c r="A104" s="170" t="s">
        <v>165</v>
      </c>
      <c r="B104" s="61" t="s">
        <v>166</v>
      </c>
      <c r="C104" s="61" t="s">
        <v>168</v>
      </c>
      <c r="D104" s="61" t="s">
        <v>252</v>
      </c>
      <c r="E104" s="61">
        <v>30</v>
      </c>
      <c r="F104" s="61">
        <v>1</v>
      </c>
      <c r="G104" s="61">
        <v>22</v>
      </c>
    </row>
    <row r="105" spans="1:7" ht="28.5" x14ac:dyDescent="0.25">
      <c r="A105" s="170" t="s">
        <v>165</v>
      </c>
      <c r="B105" s="61" t="s">
        <v>166</v>
      </c>
      <c r="C105" s="61" t="s">
        <v>168</v>
      </c>
      <c r="D105" s="61" t="s">
        <v>252</v>
      </c>
      <c r="E105" s="61">
        <v>30</v>
      </c>
      <c r="F105" s="61">
        <v>1</v>
      </c>
      <c r="G105" s="61">
        <v>21</v>
      </c>
    </row>
    <row r="106" spans="1:7" ht="28.5" x14ac:dyDescent="0.25">
      <c r="A106" s="170" t="s">
        <v>165</v>
      </c>
      <c r="B106" s="61" t="s">
        <v>166</v>
      </c>
      <c r="C106" s="61" t="s">
        <v>168</v>
      </c>
      <c r="D106" s="61" t="s">
        <v>252</v>
      </c>
      <c r="E106" s="61">
        <v>30</v>
      </c>
      <c r="F106" s="61">
        <v>1</v>
      </c>
      <c r="G106" s="61">
        <v>22</v>
      </c>
    </row>
    <row r="107" spans="1:7" ht="28.5" x14ac:dyDescent="0.25">
      <c r="A107" s="170" t="s">
        <v>165</v>
      </c>
      <c r="B107" s="61" t="s">
        <v>166</v>
      </c>
      <c r="C107" s="61" t="s">
        <v>168</v>
      </c>
      <c r="D107" s="61" t="s">
        <v>252</v>
      </c>
      <c r="E107" s="61">
        <v>30</v>
      </c>
      <c r="F107" s="61">
        <v>1</v>
      </c>
      <c r="G107" s="153">
        <v>16</v>
      </c>
    </row>
    <row r="108" spans="1:7" ht="28.5" x14ac:dyDescent="0.25">
      <c r="A108" s="170" t="s">
        <v>165</v>
      </c>
      <c r="B108" s="61" t="s">
        <v>166</v>
      </c>
      <c r="C108" s="61" t="s">
        <v>168</v>
      </c>
      <c r="D108" s="61" t="s">
        <v>252</v>
      </c>
      <c r="E108" s="61">
        <v>30</v>
      </c>
      <c r="F108" s="61">
        <v>1</v>
      </c>
      <c r="G108" s="61">
        <v>21</v>
      </c>
    </row>
    <row r="109" spans="1:7" x14ac:dyDescent="0.25">
      <c r="A109" s="227"/>
      <c r="B109" s="227"/>
      <c r="C109" s="227"/>
      <c r="D109" s="227"/>
      <c r="E109" s="227"/>
      <c r="F109" s="178">
        <f>SUM(F97:F108)</f>
        <v>12</v>
      </c>
      <c r="G109" s="178">
        <f>SUM(G97:G108)</f>
        <v>298</v>
      </c>
    </row>
    <row r="110" spans="1:7" ht="28.5" x14ac:dyDescent="0.25">
      <c r="A110" s="111" t="s">
        <v>278</v>
      </c>
      <c r="B110" s="99" t="s">
        <v>221</v>
      </c>
      <c r="C110" s="22" t="s">
        <v>222</v>
      </c>
      <c r="D110" s="22" t="s">
        <v>223</v>
      </c>
      <c r="E110" s="22">
        <v>35</v>
      </c>
      <c r="F110" s="22">
        <v>1</v>
      </c>
      <c r="G110" s="22">
        <v>15</v>
      </c>
    </row>
    <row r="111" spans="1:7" x14ac:dyDescent="0.25">
      <c r="A111" s="205"/>
      <c r="B111" s="205"/>
      <c r="C111" s="205"/>
      <c r="D111" s="205"/>
      <c r="E111" s="205"/>
      <c r="F111" s="178">
        <f>SUM(F110:F110)</f>
        <v>1</v>
      </c>
      <c r="G111" s="178">
        <f>SUM(G110:G110)</f>
        <v>15</v>
      </c>
    </row>
    <row r="112" spans="1:7" ht="42.75" x14ac:dyDescent="0.25">
      <c r="A112" s="170" t="s">
        <v>271</v>
      </c>
      <c r="B112" s="61" t="s">
        <v>272</v>
      </c>
      <c r="C112" s="61" t="s">
        <v>275</v>
      </c>
      <c r="D112" s="61" t="s">
        <v>143</v>
      </c>
      <c r="E112" s="80">
        <v>35</v>
      </c>
      <c r="F112" s="80">
        <v>1</v>
      </c>
      <c r="G112" s="98">
        <v>28</v>
      </c>
    </row>
    <row r="113" spans="1:7" x14ac:dyDescent="0.25">
      <c r="A113" s="227"/>
      <c r="B113" s="227"/>
      <c r="C113" s="227"/>
      <c r="D113" s="227"/>
      <c r="E113" s="227"/>
      <c r="F113" s="178">
        <f>SUM(F112:F112)</f>
        <v>1</v>
      </c>
      <c r="G113" s="178">
        <f>SUM(G112:G112)</f>
        <v>28</v>
      </c>
    </row>
    <row r="114" spans="1:7" ht="15.75" x14ac:dyDescent="0.25">
      <c r="A114" s="45" t="s">
        <v>62</v>
      </c>
      <c r="B114" s="45"/>
      <c r="C114" s="45"/>
      <c r="D114" s="45"/>
      <c r="E114" s="46">
        <f>SUM(E6:E112)</f>
        <v>3148</v>
      </c>
      <c r="F114" s="46">
        <f>SUM(F7,F12,F31,F43,F52,F96,F109,F111,F113)</f>
        <v>91</v>
      </c>
      <c r="G114" s="46">
        <f>SUM(G7,G12,G31,G43,G52,G96,G109,G111,G113)</f>
        <v>2664</v>
      </c>
    </row>
  </sheetData>
  <sortState ref="A6:G102">
    <sortCondition ref="D6:D102"/>
  </sortState>
  <mergeCells count="13">
    <mergeCell ref="A111:E111"/>
    <mergeCell ref="A113:E113"/>
    <mergeCell ref="A109:E109"/>
    <mergeCell ref="A1:E1"/>
    <mergeCell ref="A2:E2"/>
    <mergeCell ref="A3:E3"/>
    <mergeCell ref="A4:E4"/>
    <mergeCell ref="A52:E52"/>
    <mergeCell ref="A43:E43"/>
    <mergeCell ref="A31:E31"/>
    <mergeCell ref="A12:E12"/>
    <mergeCell ref="A7:E7"/>
    <mergeCell ref="A96:E96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90" firstPageNumber="0" fitToHeight="0" orientation="landscape" r:id="rId1"/>
  <headerFooter alignWithMargins="0"/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CUADRO POR ORG.CAP.</vt:lpstr>
      <vt:lpstr>CUADRO POR MATERIA</vt:lpstr>
      <vt:lpstr>CUADRO POR NIVEL</vt:lpstr>
      <vt:lpstr>'CAP.VERANO 2014'!Área_de_impresión</vt:lpstr>
      <vt:lpstr>'CUADRO POR MATERIA'!Área_de_impresión</vt:lpstr>
      <vt:lpstr>'CUADRO POR NIVEL'!Área_de_impresión</vt:lpstr>
      <vt:lpstr>'CUADRO POR ORG.CAP.'!Área_de_impresión</vt:lpstr>
      <vt:lpstr>'CAP.VERANO 2014'!Excel_BuiltIn_Print_Area_1_1</vt:lpstr>
      <vt:lpstr>'CUADRO POR MATERIA'!Excel_BuiltIn_Print_Area_1_1</vt:lpstr>
      <vt:lpstr>'CUADRO POR NIVEL'!Excel_BuiltIn_Print_Area_1_1</vt:lpstr>
      <vt:lpstr>'CUADRO POR ORG.CAP.'!Excel_BuiltIn_Print_Area_1_1</vt:lpstr>
      <vt:lpstr>'CAP.VERANO 2014'!Excel_BuiltIn_Print_Area_2_1</vt:lpstr>
      <vt:lpstr>'CUADRO POR MATERIA'!Excel_BuiltIn_Print_Area_2_1</vt:lpstr>
      <vt:lpstr>'CUADRO POR NIVEL'!Excel_BuiltIn_Print_Area_2_1</vt:lpstr>
      <vt:lpstr>'CUADRO POR ORG.CAP.'!Excel_BuiltIn_Print_Area_2_1</vt:lpstr>
      <vt:lpstr>'CAP.VERANO 2014'!Excel_BuiltIn_Print_Area_2_1_1</vt:lpstr>
      <vt:lpstr>'CUADRO POR MATERIA'!Excel_BuiltIn_Print_Area_2_1_1</vt:lpstr>
      <vt:lpstr>'CUADRO POR NIVEL'!Excel_BuiltIn_Print_Area_2_1_1</vt:lpstr>
      <vt:lpstr>'CUADRO POR ORG.CAP.'!Excel_BuiltIn_Print_Area_2_1_1</vt:lpstr>
      <vt:lpstr>'CAP.VERANO 2014'!Excel_BuiltIn_Print_Area_2_1_1_1</vt:lpstr>
      <vt:lpstr>'CUADRO POR MATERIA'!Excel_BuiltIn_Print_Area_2_1_1_1</vt:lpstr>
      <vt:lpstr>'CUADRO POR NIVEL'!Excel_BuiltIn_Print_Area_2_1_1_1</vt:lpstr>
      <vt:lpstr>'CUADRO POR ORG.CAP.'!Excel_BuiltIn_Print_Area_2_1_1_1</vt:lpstr>
      <vt:lpstr>'CAP.VERANO 2014'!Excel_BuiltIn_Print_Area_2_1_1_1_1</vt:lpstr>
      <vt:lpstr>'CUADRO POR MATERIA'!Excel_BuiltIn_Print_Area_2_1_1_1_1</vt:lpstr>
      <vt:lpstr>'CUADRO POR NIVEL'!Excel_BuiltIn_Print_Area_2_1_1_1_1</vt:lpstr>
      <vt:lpstr>'CUADRO POR ORG.CAP.'!Excel_BuiltIn_Print_Area_2_1_1_1_1</vt:lpstr>
      <vt:lpstr>'CAP.VERANO 2014'!Excel_BuiltIn_Print_Area_2_1_1_1_1_1</vt:lpstr>
      <vt:lpstr>'CUADRO POR MATERIA'!Excel_BuiltIn_Print_Area_2_1_1_1_1_1</vt:lpstr>
      <vt:lpstr>'CUADRO POR NIVEL'!Excel_BuiltIn_Print_Area_2_1_1_1_1_1</vt:lpstr>
      <vt:lpstr>'CUADRO POR ORG.CAP.'!Excel_BuiltIn_Print_Area_2_1_1_1_1_1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2014-05-26T14:19:06Z</dcterms:modified>
</cp:coreProperties>
</file>