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480" windowHeight="8130" tabRatio="869" activeTab="3"/>
  </bookViews>
  <sheets>
    <sheet name="CAP.VERANO 2014" sheetId="25" r:id="rId1"/>
    <sheet name="CAP. POR NIVEL" sheetId="28" r:id="rId2"/>
    <sheet name="CAP. POR MATERIA" sheetId="27" r:id="rId3"/>
    <sheet name="CAP. POR ORG.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 POR MATERIA'!$A$1:$G$222</definedName>
    <definedName name="_xlnm.Print_Area" localSheetId="1">'CAP. POR NIVEL'!$A$1:$G$209</definedName>
    <definedName name="_xlnm.Print_Area" localSheetId="3">'CAP. POR ORG.CAP.'!$A$1:$G$206</definedName>
    <definedName name="_xlnm.Print_Area" localSheetId="0">'CAP.VERANO 2014'!$A$1:$N$285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 POR MATERIA'!$A$11:$G$73</definedName>
    <definedName name="Excel_BuiltIn_Print_Area_1_1" localSheetId="1">'CAP. POR NIVEL'!$A$12:$G$66</definedName>
    <definedName name="Excel_BuiltIn_Print_Area_1_1" localSheetId="3">'CAP. POR ORG.CAP.'!$A$10:$G$60</definedName>
    <definedName name="Excel_BuiltIn_Print_Area_1_1" localSheetId="0">'CAP.VERANO 2014'!$A$18:$M$89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 POR MATERIA'!$A$11:$G$73</definedName>
    <definedName name="Excel_BuiltIn_Print_Area_2_1" localSheetId="1">'CAP. POR NIVEL'!$A$12:$G$66</definedName>
    <definedName name="Excel_BuiltIn_Print_Area_2_1" localSheetId="3">'CAP. POR ORG.CAP.'!$A$10:$G$60</definedName>
    <definedName name="Excel_BuiltIn_Print_Area_2_1" localSheetId="0">'CAP.VERANO 2014'!$A$18:$M$89</definedName>
    <definedName name="Excel_BuiltIn_Print_Area_2_1">#REF!</definedName>
    <definedName name="Excel_BuiltIn_Print_Area_2_1_1" localSheetId="2">'CAP. POR MATERIA'!$A$11:$G$73</definedName>
    <definedName name="Excel_BuiltIn_Print_Area_2_1_1" localSheetId="1">'CAP. POR NIVEL'!$A$12:$G$66</definedName>
    <definedName name="Excel_BuiltIn_Print_Area_2_1_1" localSheetId="3">'CAP. POR ORG.CAP.'!$A$10:$G$60</definedName>
    <definedName name="Excel_BuiltIn_Print_Area_2_1_1" localSheetId="0">'CAP.VERANO 2014'!$A$18:$M$89</definedName>
    <definedName name="Excel_BuiltIn_Print_Area_2_1_1">#REF!</definedName>
    <definedName name="Excel_BuiltIn_Print_Area_2_1_1_1" localSheetId="2">'CAP. POR MATERIA'!$A$11:$G$73</definedName>
    <definedName name="Excel_BuiltIn_Print_Area_2_1_1_1" localSheetId="1">'CAP. POR NIVEL'!$A$12:$G$66</definedName>
    <definedName name="Excel_BuiltIn_Print_Area_2_1_1_1" localSheetId="3">'CAP. POR ORG.CAP.'!$A$10:$G$60</definedName>
    <definedName name="Excel_BuiltIn_Print_Area_2_1_1_1" localSheetId="0">'CAP.VERANO 2014'!$A$18:$M$89</definedName>
    <definedName name="Excel_BuiltIn_Print_Area_2_1_1_1">#REF!</definedName>
    <definedName name="Excel_BuiltIn_Print_Area_2_1_1_1_1" localSheetId="2">'CAP. POR MATERIA'!$A$11:$G$73</definedName>
    <definedName name="Excel_BuiltIn_Print_Area_2_1_1_1_1" localSheetId="1">'CAP. POR NIVEL'!$A$12:$G$66</definedName>
    <definedName name="Excel_BuiltIn_Print_Area_2_1_1_1_1" localSheetId="3">'CAP. POR ORG.CAP.'!$A$10:$G$60</definedName>
    <definedName name="Excel_BuiltIn_Print_Area_2_1_1_1_1" localSheetId="0">'CAP.VERANO 2014'!$A$18:$L$89</definedName>
    <definedName name="Excel_BuiltIn_Print_Area_2_1_1_1_1">#REF!</definedName>
    <definedName name="Excel_BuiltIn_Print_Area_2_1_1_1_1_1" localSheetId="2">'CAP. POR MATERIA'!$A$11:$D$11</definedName>
    <definedName name="Excel_BuiltIn_Print_Area_2_1_1_1_1_1" localSheetId="1">'CAP. POR NIVEL'!$A$12:$D$12</definedName>
    <definedName name="Excel_BuiltIn_Print_Area_2_1_1_1_1_1" localSheetId="3">'CAP. POR ORG.CAP.'!$A$10:$D$10</definedName>
    <definedName name="Excel_BuiltIn_Print_Area_2_1_1_1_1_1" localSheetId="0">'CAP.VERANO 2014'!$A$20:$F$25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206" i="26" l="1"/>
  <c r="F206" i="26"/>
  <c r="G222" i="27"/>
  <c r="F222" i="27"/>
  <c r="G209" i="28"/>
  <c r="F209" i="28"/>
  <c r="G33" i="27" l="1"/>
  <c r="F33" i="27"/>
  <c r="G208" i="28" l="1"/>
  <c r="F208" i="28"/>
  <c r="G204" i="28"/>
  <c r="F204" i="28"/>
  <c r="G201" i="28"/>
  <c r="F201" i="28"/>
  <c r="G176" i="28"/>
  <c r="F176" i="28"/>
  <c r="G93" i="28"/>
  <c r="F93" i="28"/>
  <c r="G60" i="28"/>
  <c r="F60" i="28"/>
  <c r="G47" i="28"/>
  <c r="F47" i="28"/>
  <c r="G25" i="28"/>
  <c r="F25" i="28"/>
  <c r="G23" i="28"/>
  <c r="F23" i="28"/>
  <c r="G20" i="28"/>
  <c r="F20" i="28"/>
  <c r="G7" i="28"/>
  <c r="F7" i="28"/>
  <c r="E209" i="28"/>
  <c r="E206" i="26" l="1"/>
  <c r="G205" i="26"/>
  <c r="F205" i="26"/>
  <c r="G202" i="26"/>
  <c r="F202" i="26"/>
  <c r="G199" i="26"/>
  <c r="F199" i="26"/>
  <c r="G197" i="26"/>
  <c r="F197" i="26"/>
  <c r="G190" i="26"/>
  <c r="F190" i="26"/>
  <c r="G188" i="26"/>
  <c r="F188" i="26"/>
  <c r="G160" i="26"/>
  <c r="F160" i="26"/>
  <c r="G8" i="26"/>
  <c r="F8" i="26"/>
  <c r="G221" i="27"/>
  <c r="F221" i="27"/>
  <c r="G219" i="27"/>
  <c r="F219" i="27"/>
  <c r="G216" i="27"/>
  <c r="F216" i="27"/>
  <c r="G213" i="27"/>
  <c r="F213" i="27"/>
  <c r="G210" i="27"/>
  <c r="F210" i="27"/>
  <c r="G208" i="27"/>
  <c r="F208" i="27"/>
  <c r="G136" i="27"/>
  <c r="F136" i="27"/>
  <c r="G131" i="27"/>
  <c r="F131" i="27"/>
  <c r="G110" i="27"/>
  <c r="F110" i="27"/>
  <c r="G103" i="27"/>
  <c r="F103" i="27"/>
  <c r="G97" i="27"/>
  <c r="F97" i="27"/>
  <c r="G93" i="27"/>
  <c r="F93" i="27"/>
  <c r="G90" i="27"/>
  <c r="F90" i="27"/>
  <c r="G69" i="27"/>
  <c r="F69" i="27"/>
  <c r="G67" i="27"/>
  <c r="F67" i="27"/>
  <c r="G65" i="27"/>
  <c r="F65" i="27"/>
  <c r="G62" i="27"/>
  <c r="F62" i="27"/>
  <c r="G59" i="27"/>
  <c r="F59" i="27"/>
  <c r="G56" i="27"/>
  <c r="F56" i="27"/>
  <c r="G54" i="27"/>
  <c r="F54" i="27"/>
  <c r="G52" i="27"/>
  <c r="F52" i="27"/>
  <c r="G48" i="27"/>
  <c r="F48" i="27"/>
  <c r="G44" i="27"/>
  <c r="F44" i="27"/>
  <c r="E222" i="27"/>
  <c r="N285" i="25" l="1"/>
  <c r="H285" i="25"/>
  <c r="N274" i="25"/>
  <c r="J274" i="25"/>
  <c r="J285" i="25" s="1"/>
  <c r="I274" i="25"/>
  <c r="I285" i="25" s="1"/>
  <c r="H274" i="25"/>
  <c r="N139" i="25"/>
  <c r="J139" i="25"/>
  <c r="I139" i="25"/>
  <c r="H139" i="25"/>
  <c r="L133" i="25" l="1"/>
  <c r="N134" i="25"/>
  <c r="J134" i="25"/>
  <c r="I134" i="25"/>
  <c r="H134" i="25"/>
  <c r="N17" i="25" l="1"/>
  <c r="J17" i="25"/>
  <c r="I17" i="25"/>
  <c r="H17" i="25"/>
  <c r="N32" i="25" l="1"/>
  <c r="N228" i="25" l="1"/>
  <c r="J228" i="25"/>
  <c r="I228" i="25"/>
  <c r="H228" i="25"/>
  <c r="N138" i="25" l="1"/>
  <c r="J138" i="25"/>
  <c r="I138" i="25"/>
  <c r="H138" i="25"/>
  <c r="N283" i="25"/>
  <c r="J283" i="25"/>
  <c r="I283" i="25"/>
  <c r="H283" i="25"/>
  <c r="J32" i="25"/>
  <c r="H32" i="25"/>
  <c r="I32" i="25"/>
</calcChain>
</file>

<file path=xl/sharedStrings.xml><?xml version="1.0" encoding="utf-8"?>
<sst xmlns="http://schemas.openxmlformats.org/spreadsheetml/2006/main" count="4664" uniqueCount="458">
  <si>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</si>
  <si>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</si>
  <si>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</si>
  <si>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</si>
  <si>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</si>
  <si>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</si>
  <si>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</si>
  <si>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</si>
  <si>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</si>
  <si>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</si>
  <si>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</si>
  <si>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</si>
  <si>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Mixta</t>
  </si>
  <si>
    <t>Seminario Taller</t>
  </si>
  <si>
    <t>TOTAL DE CAP. REALES</t>
  </si>
  <si>
    <t>FACILITADOR</t>
  </si>
  <si>
    <t xml:space="preserve">TOTAL </t>
  </si>
  <si>
    <t>Primaria</t>
  </si>
  <si>
    <t>CUARTA SEMANA</t>
  </si>
  <si>
    <t>Estrategias innovadoras para el desarrollo de los contenidos curriculares.</t>
  </si>
  <si>
    <t>27 al 31 de enero</t>
  </si>
  <si>
    <t>Inicial</t>
  </si>
  <si>
    <t>TIPO GRUPO / NIVEL</t>
  </si>
  <si>
    <t>De la planificación competencial a la praxis en el aula.</t>
  </si>
  <si>
    <t>3 al 7 de febrero</t>
  </si>
  <si>
    <t>DIRECCIÓN REGIONAL DE COCLÉ</t>
  </si>
  <si>
    <t>Español</t>
  </si>
  <si>
    <t>Ángel María Herrera</t>
  </si>
  <si>
    <t>Sidia García</t>
  </si>
  <si>
    <t>Dayra Martínez</t>
  </si>
  <si>
    <t>Matemática - Física</t>
  </si>
  <si>
    <t>Ilka Rodríguez</t>
  </si>
  <si>
    <t>Joel Tamura</t>
  </si>
  <si>
    <t>Manuel Arias</t>
  </si>
  <si>
    <t>Ciencias Naturales, Biología y Química.</t>
  </si>
  <si>
    <t>Julio Saldaña</t>
  </si>
  <si>
    <t>Historia, Geografía, Cívica, Filosofía y Lógica</t>
  </si>
  <si>
    <t>Fermín Santana</t>
  </si>
  <si>
    <t>María Guevara</t>
  </si>
  <si>
    <t>Inglés</t>
  </si>
  <si>
    <t>Aniluz Ortega</t>
  </si>
  <si>
    <t>Expresiones Artísticas, Bellas Artes y Música.</t>
  </si>
  <si>
    <t>Luis Vallejos</t>
  </si>
  <si>
    <t>Educación Física</t>
  </si>
  <si>
    <t>Amir Sánchez</t>
  </si>
  <si>
    <t>Artes Técnicas Industrial</t>
  </si>
  <si>
    <t>Lisseth Abrego</t>
  </si>
  <si>
    <t>Dillian Staine</t>
  </si>
  <si>
    <t>Rodolfo Chiari</t>
  </si>
  <si>
    <t>Gisel Velásquez</t>
  </si>
  <si>
    <t>Arquimedes Montenegro</t>
  </si>
  <si>
    <t>Damiana González</t>
  </si>
  <si>
    <t>Franklin Ortega</t>
  </si>
  <si>
    <t>Claribel Cárdenas</t>
  </si>
  <si>
    <t>Simeón Conte</t>
  </si>
  <si>
    <t>Lastenia Betancourt</t>
  </si>
  <si>
    <t>Itzel Moreno</t>
  </si>
  <si>
    <t>Roxana del Rosario</t>
  </si>
  <si>
    <t>Marie Ortega</t>
  </si>
  <si>
    <t>Juana Apolayo</t>
  </si>
  <si>
    <t>Raúl Coronado</t>
  </si>
  <si>
    <t>Marianela Gómez</t>
  </si>
  <si>
    <t>José Quiroz</t>
  </si>
  <si>
    <t>Milvia Marín</t>
  </si>
  <si>
    <t>Luis Carlos García</t>
  </si>
  <si>
    <t>Elvys Flores</t>
  </si>
  <si>
    <t>Mónica Reyna</t>
  </si>
  <si>
    <t>Matemática</t>
  </si>
  <si>
    <t>Sol Bósquez</t>
  </si>
  <si>
    <t>Rosa Tuñón</t>
  </si>
  <si>
    <t>Betzy Rodríguez</t>
  </si>
  <si>
    <t>Katia Pérez</t>
  </si>
  <si>
    <t>Eida Henríquez</t>
  </si>
  <si>
    <t>Keyla Chacón</t>
  </si>
  <si>
    <t>Eloy Sánchez</t>
  </si>
  <si>
    <t>Itzel Rangel</t>
  </si>
  <si>
    <t xml:space="preserve">Ciencias Naturales </t>
  </si>
  <si>
    <t>Serafín Rodríguez</t>
  </si>
  <si>
    <t>Elvira Rosa Pascual</t>
  </si>
  <si>
    <t>Héctor Zapata</t>
  </si>
  <si>
    <t>Ariel Pérez</t>
  </si>
  <si>
    <t>Manuel Araúz</t>
  </si>
  <si>
    <t>Yaneth Pinto</t>
  </si>
  <si>
    <t>Idolys Ortega</t>
  </si>
  <si>
    <t>Lina Cornejo</t>
  </si>
  <si>
    <t>Aura Abrego</t>
  </si>
  <si>
    <t>Luis Quintero</t>
  </si>
  <si>
    <t>Adonay González</t>
  </si>
  <si>
    <t>Mirta Romero</t>
  </si>
  <si>
    <t>Betzaida Saucedo</t>
  </si>
  <si>
    <t>Janeth Aparicio de Higuera</t>
  </si>
  <si>
    <t>Dilsia Castillo</t>
  </si>
  <si>
    <t>Albino Pardo</t>
  </si>
  <si>
    <t>Nelson Mendoza</t>
  </si>
  <si>
    <t>Yeniveth Urbina</t>
  </si>
  <si>
    <t>Helzedith Fernández</t>
  </si>
  <si>
    <t>Rosa Adames</t>
  </si>
  <si>
    <t>Planificación</t>
  </si>
  <si>
    <t>Yelitza Aguilar</t>
  </si>
  <si>
    <t>Yehissis Sánchez</t>
  </si>
  <si>
    <t>Yolanda Quiel</t>
  </si>
  <si>
    <t>José Montoya</t>
  </si>
  <si>
    <t>Leandro Mojica</t>
  </si>
  <si>
    <t>Enereyda Torres</t>
  </si>
  <si>
    <t>Herminda Gómez</t>
  </si>
  <si>
    <t>Karina Campos</t>
  </si>
  <si>
    <t>Griceida Lorenzo</t>
  </si>
  <si>
    <t>María Cárdenas</t>
  </si>
  <si>
    <t>Iván López</t>
  </si>
  <si>
    <t>Lastenia Bethancourt</t>
  </si>
  <si>
    <t>Gladys Rodríguez</t>
  </si>
  <si>
    <t>Fermina Vissuetti</t>
  </si>
  <si>
    <t>Neuza Pinzón</t>
  </si>
  <si>
    <t>Lesbia Liao</t>
  </si>
  <si>
    <t>Ernesto Vásquez</t>
  </si>
  <si>
    <t>Leyda Guardia</t>
  </si>
  <si>
    <t>Agnes Vergara</t>
  </si>
  <si>
    <t>Juan Arjona</t>
  </si>
  <si>
    <t>Eladio Martínez</t>
  </si>
  <si>
    <t>Rosa Vergara</t>
  </si>
  <si>
    <t>Itza Predreshi</t>
  </si>
  <si>
    <t>Mirla Quintero</t>
  </si>
  <si>
    <t>Ángel Danilo García</t>
  </si>
  <si>
    <t>Melissa Pérez</t>
  </si>
  <si>
    <t>Isabel Collado</t>
  </si>
  <si>
    <t>Raúl Rodríguez</t>
  </si>
  <si>
    <t>Felipe Fernández</t>
  </si>
  <si>
    <t>Ana Lam</t>
  </si>
  <si>
    <t>Luzmila Olave</t>
  </si>
  <si>
    <t>Estela Duffau</t>
  </si>
  <si>
    <t>Diana González</t>
  </si>
  <si>
    <t>Ernesto Pérez</t>
  </si>
  <si>
    <t>I.P.T.I. Aguadulce</t>
  </si>
  <si>
    <t>Felipe Vásquez</t>
  </si>
  <si>
    <t>Escuela España</t>
  </si>
  <si>
    <t>Perfecto Mela</t>
  </si>
  <si>
    <t>Gervacio González</t>
  </si>
  <si>
    <t>Salomón Ponce Aguilera</t>
  </si>
  <si>
    <t>Cecilia de Echeverría</t>
  </si>
  <si>
    <t>Ana Sotillo</t>
  </si>
  <si>
    <t>Roxi Ortega</t>
  </si>
  <si>
    <t>Manuel Alí</t>
  </si>
  <si>
    <t>C.E.B.G.La Compañía</t>
  </si>
  <si>
    <t>Eliecer Escudero</t>
  </si>
  <si>
    <t>De la Planificación Competencial a la Praxis en el Aula.</t>
  </si>
  <si>
    <t>JOVENES Y ADULTOS</t>
  </si>
  <si>
    <t>QUINTA SEMANA</t>
  </si>
  <si>
    <t>GRAN TOTAL</t>
  </si>
  <si>
    <t>Ciencias Naturales, Biología y Química</t>
  </si>
  <si>
    <t xml:space="preserve">TEMA </t>
  </si>
  <si>
    <t>MATERIA/ ASIGNATURA</t>
  </si>
  <si>
    <t>TEMA</t>
  </si>
  <si>
    <t xml:space="preserve">Premedia </t>
  </si>
  <si>
    <t>Media</t>
  </si>
  <si>
    <t xml:space="preserve">Media </t>
  </si>
  <si>
    <t>Premedia y Media</t>
  </si>
  <si>
    <t>Coordinador de Sede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</si>
  <si>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</si>
  <si>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</si>
  <si>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</si>
  <si>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</si>
  <si>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</si>
  <si>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</si>
  <si>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</si>
  <si>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</si>
  <si>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</si>
  <si>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</si>
  <si>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MEDUCA/ Fondo Agropecuario/ CIENCIAS AGROPECUARIAS MINSA</t>
  </si>
  <si>
    <t>Innovaciones en cultivo Hidropónico.</t>
  </si>
  <si>
    <t>Tecnología Agrícola y Forestal</t>
  </si>
  <si>
    <t>C.E.B. G. San Andrés / Chiriquí</t>
  </si>
  <si>
    <t>Ciencias Sociales</t>
  </si>
  <si>
    <t>20 al 24 de enero de 2014</t>
  </si>
  <si>
    <t>Civitas Panamá</t>
  </si>
  <si>
    <t>Arcesicio  Ticas</t>
  </si>
  <si>
    <t>Seminario Taller Hacia una Cultura Cívica "Proyecto Ciudadano".</t>
  </si>
  <si>
    <t>Primaria, Premedia y Media</t>
  </si>
  <si>
    <t>Sn costo para el FECE</t>
  </si>
  <si>
    <t>Fortalecimiento  de la Comunidad Educativa,  para una educación de excelencia.</t>
  </si>
  <si>
    <t>Comunidad Educativa</t>
  </si>
  <si>
    <t>10-14 de febrero  de 2014</t>
  </si>
  <si>
    <t>Coclé / Col. Ángel María Herrera</t>
  </si>
  <si>
    <t>Dirección Nacional de Educación Comunitaria y Padres de Familia</t>
  </si>
  <si>
    <t>Seminario Taller Teórico Práctico</t>
  </si>
  <si>
    <t>Florentina Cárdenas /Enlace de Educ. Comunitaria-Los Santos</t>
  </si>
  <si>
    <t>Viático, transporte y movilización-Pago por Fondo de Administración.</t>
  </si>
  <si>
    <t xml:space="preserve">Saydee Velásquez </t>
  </si>
  <si>
    <t xml:space="preserve">Administradora Regional F.E.C.E.  </t>
  </si>
  <si>
    <t xml:space="preserve">Manuel Kú G. - Planta Central </t>
  </si>
  <si>
    <t>Planeamiento Educativo- Planta Central. Pendiente asignación</t>
  </si>
  <si>
    <t>Seminario Taller  para la Enseñanza de la Educación Cívica Electoral y su aplicación en el aula.</t>
  </si>
  <si>
    <t>TRIBUNAL  ELECTORAL</t>
  </si>
  <si>
    <t>Mixto</t>
  </si>
  <si>
    <t>Carmen Tuñón</t>
  </si>
  <si>
    <t>Sin costo para el FECE</t>
  </si>
  <si>
    <t>Coclé: Esc. Alejandro Tapia. 10-140febrero</t>
  </si>
  <si>
    <t>Integrando Saberes para una Praxis de Calidad, en las Escuelas Multigrados.</t>
  </si>
  <si>
    <t>Asignatura de Educación Primaria</t>
  </si>
  <si>
    <t>Dirección Nacional de Educación Básica General</t>
  </si>
  <si>
    <t>TERCERA SEMANA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</si>
  <si>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</si>
  <si>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</si>
  <si>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Coclé, Herrera, Veraguas.</t>
  </si>
  <si>
    <t>Instructores vocacionales</t>
  </si>
  <si>
    <t>Activo y participativo</t>
  </si>
  <si>
    <t>PRODE</t>
  </si>
  <si>
    <t>20 al 24 de enero del 2014.</t>
  </si>
  <si>
    <t>Coclé</t>
  </si>
  <si>
    <t>PRODE(Fondos de La Oficina de Proyectos)</t>
  </si>
  <si>
    <t>Dirección Nacional de Básica General / Equipo de Docente</t>
  </si>
  <si>
    <t>OTRAS CAPACITACIONES</t>
  </si>
  <si>
    <t>Manejo integral de los niños (a) con discapacidad.</t>
  </si>
  <si>
    <t>Educación Especial/ Discapacidad</t>
  </si>
  <si>
    <t>COCLE, IPHE</t>
  </si>
  <si>
    <t>IPHE</t>
  </si>
  <si>
    <t>Primaria y Premedia</t>
  </si>
  <si>
    <t>POR CONFIRMAR</t>
  </si>
  <si>
    <t>FONDOS DEL IPHE</t>
  </si>
  <si>
    <t>KEYDA BATISTA</t>
  </si>
  <si>
    <t>Lenguaje de señas panameñas parta C.</t>
  </si>
  <si>
    <t>10 al 14 de febrero</t>
  </si>
  <si>
    <t>Dirección Nacional de Media Académica / JICA</t>
  </si>
  <si>
    <t>Con costo para el FECE / Materiales y refrigerio</t>
  </si>
  <si>
    <t>La estrategia de juego en los procedimientos matemáticos. "Poquito es Mejor".</t>
  </si>
  <si>
    <t>Toshiyuky Mizutany y Rosa Tuñón</t>
  </si>
  <si>
    <t>PRIMERAS SEMANAS</t>
  </si>
  <si>
    <t>23 grupos</t>
  </si>
  <si>
    <t>Estos Seminarios Talleres están Dirigidos  al Personal Técnico y Docentes Agropecuarios y los costos   serán cubiertos por el Fondo Especial de Educación Agropecuarias.</t>
  </si>
  <si>
    <t>Coclé, Ángel María Herrera</t>
  </si>
  <si>
    <t>Exposiciones, diálogos, talleres, trabajos individuales, investigaciones</t>
  </si>
  <si>
    <t>Coclé: Esc. Simeón Conte. 20-24 Enero</t>
  </si>
  <si>
    <t>Estrategias Metodológicas en el Uso de las Guías de Tele básicas</t>
  </si>
  <si>
    <t>Instructores Vocacionales Tele básica</t>
  </si>
  <si>
    <t>Religión, Moral, valores (Ética, Orientación, Psicología)</t>
  </si>
  <si>
    <t>Comercio, Contabilidad, Ofimática y Turismo.</t>
  </si>
  <si>
    <t>Mirian Ortiz</t>
  </si>
  <si>
    <t>Soldadura, electricidad, Auto trónica, Construcción.</t>
  </si>
  <si>
    <t>Ricardo Núñez</t>
  </si>
  <si>
    <t>Ana Solís de Tax</t>
  </si>
  <si>
    <t>Eduviges Gutiérrez</t>
  </si>
  <si>
    <t>Zorayda Yangüés</t>
  </si>
  <si>
    <t>Ricci Rodríguez</t>
  </si>
  <si>
    <t>Edilcia Sánchez</t>
  </si>
  <si>
    <t>Yasmila Gutiérrez</t>
  </si>
  <si>
    <t>El personal se movilizará a las regiones de Bocas Del Toro, Coclé y Panamá Oeste, respectivamente.</t>
  </si>
  <si>
    <t>Capacitación a los Instructores Vocacionales del Programa Premedia Multigrado, en El Uso y Manejo de Guías Didácticas.</t>
  </si>
  <si>
    <t>LibreCad un programa sencillo para iniciarse en el mundo del CAD.</t>
  </si>
  <si>
    <t>Dibujo Técnico</t>
  </si>
  <si>
    <t>I.P.T. Jeptha B. Duncan (PANAMÁ)</t>
  </si>
  <si>
    <t>Media / Docentes de Industrial</t>
  </si>
  <si>
    <t>Seminario - Taller</t>
  </si>
  <si>
    <t>Construcción</t>
  </si>
  <si>
    <t>Media / Docentes de Construcción</t>
  </si>
  <si>
    <t>Electricidad</t>
  </si>
  <si>
    <t>I.P.T. Aguadulce (COCLÉ)</t>
  </si>
  <si>
    <t>Media / Docentes de Electricidad</t>
  </si>
  <si>
    <t>Electrónica para la climatización.</t>
  </si>
  <si>
    <t>Refrigeración</t>
  </si>
  <si>
    <t>PANAMÁ, Esc. Artes y Oficios</t>
  </si>
  <si>
    <t>Media / Docentes de Electrónica Aplicada a la Refrigeración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</si>
  <si>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</si>
  <si>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</si>
  <si>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</si>
  <si>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</si>
  <si>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</si>
  <si>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</si>
  <si>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</si>
  <si>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Ilka Velásquez</t>
  </si>
  <si>
    <t>VERAGUAS, (I.P.T. Omar Torrijos Herrera)</t>
  </si>
  <si>
    <t>María Fitten</t>
  </si>
  <si>
    <t>20 al 24 de enero del 2014</t>
  </si>
  <si>
    <t>2 grupos</t>
  </si>
  <si>
    <t>1 grupo</t>
  </si>
  <si>
    <t>Con costo para el FECE / Viático y Movilización (Según sea el caso/ Resuelto 225)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</si>
  <si>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</si>
  <si>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</si>
  <si>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</si>
  <si>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</si>
  <si>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</si>
  <si>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Supervisores Asignados: Diana González y Rodolfo Barría</t>
  </si>
  <si>
    <t>7 grupos</t>
  </si>
  <si>
    <t>17 grupos</t>
  </si>
  <si>
    <t>Ana Solis de Tax</t>
  </si>
  <si>
    <t>COORDINADOR DE  SEDE</t>
  </si>
  <si>
    <t>Nelvin Ortíz</t>
  </si>
  <si>
    <t>Ilka Domínguez</t>
  </si>
  <si>
    <t>Noemí Caraballo</t>
  </si>
  <si>
    <t>Carmen Váldez</t>
  </si>
  <si>
    <t>Sheila Márquez</t>
  </si>
  <si>
    <t>INGLÉS</t>
  </si>
  <si>
    <t>Ana María Smith</t>
  </si>
  <si>
    <t>Gardenia E. Vergara</t>
  </si>
  <si>
    <t>Eyris Bonilla</t>
  </si>
  <si>
    <t>Seguridad Social para Todos</t>
  </si>
  <si>
    <t>20,21,22 de enero</t>
  </si>
  <si>
    <t>U.T.P Extensión de Aguadulce</t>
  </si>
  <si>
    <t>Caja de Seguro Social</t>
  </si>
  <si>
    <t>Anelys Fernández    Ingrid Viejo</t>
  </si>
  <si>
    <t>Horario de 8:00 a 6:00p.m</t>
  </si>
  <si>
    <t>Veraguas - IPOTH</t>
  </si>
  <si>
    <t>Primaria Multigrado</t>
  </si>
  <si>
    <t>Edgar Miranda</t>
  </si>
  <si>
    <t>ArchiCAD.</t>
  </si>
  <si>
    <t>Miguel Beresford</t>
  </si>
  <si>
    <t>Esteban González</t>
  </si>
  <si>
    <t>Luis Mosquera</t>
  </si>
  <si>
    <t>Automatismo industriales.</t>
  </si>
  <si>
    <t>Edwin Miranda</t>
  </si>
  <si>
    <t>CHIRIQUÍ (Beatriz M. de Cabal)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</si>
  <si>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</si>
  <si>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</si>
  <si>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</si>
  <si>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</si>
  <si>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</si>
  <si>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Fondo PRODE</t>
  </si>
  <si>
    <t>Pago a Facilitador (a)   - Aval 001/02/2014</t>
  </si>
  <si>
    <t>Pago a Facilitador (a)   - Aval 002/02/2014</t>
  </si>
  <si>
    <t>Aval 070/02/2014 - Capacitación para Centros Educativos Multigrado. El PRODE pagará los materiales, viáticos y movilización y FECE a los facilitadores.</t>
  </si>
  <si>
    <t>Instituto  Urracá VERAGUAS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</si>
  <si>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</si>
  <si>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</si>
  <si>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</si>
  <si>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</si>
  <si>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</si>
  <si>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Auditorio Universidad de Panamá (Regional de Azuero)</t>
  </si>
  <si>
    <t>Anelys Y. Fernández</t>
  </si>
  <si>
    <t>Aval 006/02/2014</t>
  </si>
  <si>
    <t>Karel González</t>
  </si>
  <si>
    <t>Activa y Participativa, talleres, exposiciones trabajo en equipo actividades de lectura).</t>
  </si>
  <si>
    <t>Pago a Facilitador (a)   - Aval 001/02/2014 / CAMBIÒ EL NIVEL</t>
  </si>
  <si>
    <t>Pago a Facilitador (a)   - Aval 001/02/2014 / CAMBIO DE FACILITADOR POR SEDE</t>
  </si>
  <si>
    <t>ADENDA / NO ESTABA PROGRAMADO</t>
  </si>
  <si>
    <t>Melissa Turner</t>
  </si>
  <si>
    <t>Cendy Ayola</t>
  </si>
  <si>
    <t>Pago a Facilitador (a)   - Aval 001/02/2014 / NO PARTICIPÒ</t>
  </si>
  <si>
    <t>Pago a Facilitador (a)   - Aval 001/02/2014 / CAMBIO DE SEDE</t>
  </si>
  <si>
    <t>Pago a Facilitador (a)   - Aval 001/02/2014 / CAMBIO DE SEDE / CERRADO POR FALTA DE PARTICIPANTES</t>
  </si>
  <si>
    <t>TOTAL POR SEDE</t>
  </si>
  <si>
    <t>Clarisbel Mendoza / NO PARTICIPÒ</t>
  </si>
  <si>
    <t>Aldo Escobar</t>
  </si>
  <si>
    <t>29 grupos</t>
  </si>
  <si>
    <t>Cambiò el Coordinador de sede. Disminuyó 8 grupos; por ende, cambió el pago al coordinador de sede de B/.200.00 a B/.175.00 segùn resuelto</t>
  </si>
  <si>
    <t>Pago a Facilitador (a)   - Aval 002/02/2014 LA REMPLAZO NORMA PINZÒN</t>
  </si>
  <si>
    <t>No hay capacitador para el tercer grupo.</t>
  </si>
  <si>
    <t>Milagros de Acevedo</t>
  </si>
  <si>
    <t>Javier Guardia No facilito por falta de participantes.</t>
  </si>
  <si>
    <t>Mitzela  Barrera</t>
  </si>
  <si>
    <t>30 grupos</t>
  </si>
  <si>
    <t>Gloria Mariscal de Collado</t>
  </si>
  <si>
    <t>Marinelda Rodríguez</t>
  </si>
  <si>
    <t>ALDO ESCOBAR</t>
  </si>
  <si>
    <t>TOTAL POR SEDE 578</t>
  </si>
  <si>
    <t>MELVIN JAEN</t>
  </si>
  <si>
    <t>SIMEON CONTE</t>
  </si>
  <si>
    <t>FranKlin Ortega</t>
  </si>
  <si>
    <t>Marisol Coronado</t>
  </si>
  <si>
    <t>1grupos</t>
  </si>
  <si>
    <t>TOTAL POR SEDE 24</t>
  </si>
  <si>
    <t>TOTAL POR SEDE 88</t>
  </si>
  <si>
    <t>María Quiros</t>
  </si>
  <si>
    <t>ORIEL JARAMILLO</t>
  </si>
  <si>
    <t>TOTAL POR SEDE 177</t>
  </si>
  <si>
    <t>JUANA PECCHIO</t>
  </si>
  <si>
    <t>Instituto Urraca -Santiago</t>
  </si>
  <si>
    <t>Equipo Facilitador de ENEA         MARINELDA RODRÌGUEZ</t>
  </si>
  <si>
    <t>Equipo Facilitador de ENEA        HERNAN LAZO</t>
  </si>
  <si>
    <t>Equipo Facilitador de ENEA         ANA SOTILLO</t>
  </si>
  <si>
    <t>Equipo Facilitador de ENEA       JOSE MONTOYA</t>
  </si>
  <si>
    <t>Equipo Facilitador de ENEA      ROXSI ORTEGA</t>
  </si>
  <si>
    <t>C.E.B.G Alejandro Tapia-Aguadulce</t>
  </si>
  <si>
    <t>Equipo Facilitador de ENEA       YILKA BERROCAL</t>
  </si>
  <si>
    <t>Equipo Facilitador de ENEA     ANGEL DANILO GARCÌA</t>
  </si>
  <si>
    <t>Equipo Facilitador de ENEA     ODERAIS PINZÒN</t>
  </si>
  <si>
    <t>Equipo Facilitador de ENEA      FRANKLIN ORTEGA</t>
  </si>
  <si>
    <t>Equipo Facilitador de ENEA      ROSAVERGARA</t>
  </si>
  <si>
    <t>Equipo Facilitador de ENEA          IRIS MORALES</t>
  </si>
  <si>
    <t>Equipo Facilitador de ENEA      VICTOR RAMIREZ</t>
  </si>
  <si>
    <t>Equipo Facilitador de ENEA        DILIA FLORES</t>
  </si>
  <si>
    <t>Equipo Facilitador de ENEA      ISABEL C. DE RANGEL</t>
  </si>
  <si>
    <t xml:space="preserve">Equipo Facilitador de ENEA       DALLYS QUIJADA </t>
  </si>
  <si>
    <t>Equipo Facilitador de ENEA    BRAULIA BERNAL</t>
  </si>
  <si>
    <t>Equipo Facilitador de ENEA      GABRIEL SÀNCHEZ</t>
  </si>
  <si>
    <t>Equipo Facilitador de ENEA      AGNES DE TRUJILLO</t>
  </si>
  <si>
    <t>Equipo Facilitador de ENEA      ERWIN BELL</t>
  </si>
  <si>
    <t>Equipo Facilitador de ENEA     SANDRA TRUJILLO</t>
  </si>
  <si>
    <t>Equipo Facilitador de ENEA       ZORAYDA YANGUEZ</t>
  </si>
  <si>
    <t>Equipo Facilitador de ENEA      BETZAIDA VALDERRAMA</t>
  </si>
  <si>
    <t>Equipo Facilitador de ENEA     ENEREYDA TORRES</t>
  </si>
  <si>
    <t>TOTAL POR SEDE 119</t>
  </si>
  <si>
    <t>5 GRUPOS</t>
  </si>
  <si>
    <t>COORDINADORA MARÌA CARDENAS</t>
  </si>
  <si>
    <t>TOTAL POR SEDE 86</t>
  </si>
  <si>
    <t>4 GRUPOS</t>
  </si>
  <si>
    <t>TOTAL POR SEDE 380</t>
  </si>
  <si>
    <t>14 GRUPOS</t>
  </si>
  <si>
    <t>21 grupos</t>
  </si>
  <si>
    <t>Nilsia Colomb NO CAPACITOla remplazò PLACIDA VICTORIA</t>
  </si>
  <si>
    <t>TOTAL POR SEDE 767</t>
  </si>
  <si>
    <t>20 grupos</t>
  </si>
  <si>
    <t>TOTAL POR SEDE 633</t>
  </si>
  <si>
    <t>TOTAL POR SEDE 39</t>
  </si>
  <si>
    <t>Cambió de la Simeón Conte al Ángel María Herrera</t>
  </si>
  <si>
    <t>Verónica Lombardo</t>
  </si>
  <si>
    <t>Yamileth Tamura / NO PARTICIPÓ</t>
  </si>
  <si>
    <t>José González / CAMABIÓ LA SEDE</t>
  </si>
  <si>
    <t>Rosaura Pérez / CERRADO POR FALTA DE PARTICIPANTES</t>
  </si>
  <si>
    <t>José González reemplaza a Nilsia Colon</t>
  </si>
  <si>
    <t>María Crdenas reemplaza a Norma Pinzón</t>
  </si>
  <si>
    <t>Norma Pinzón</t>
  </si>
  <si>
    <t>Pago a Facilitador (a)   - Aval 001/02/2014 / CAMBIÓ LA SEDE</t>
  </si>
  <si>
    <t>TOTAL POR SEDE 651</t>
  </si>
  <si>
    <t>RESULTADOS  DE CAPACITACIÓN 2014</t>
  </si>
  <si>
    <t>Nelson Pinzón  RENUNCIO en su lugar capacitó LEONEL OSORIO</t>
  </si>
  <si>
    <t>Juana Pérez     NO CAPACITÓ, la remplazó RODOLFO BARRÍA</t>
  </si>
  <si>
    <t>Noris Villareal no participó,en su lugar facilitó la profesora ILKA RODRÍGUEZ</t>
  </si>
  <si>
    <t>Marleniys Sánchez     NO CAPACITÓ</t>
  </si>
  <si>
    <t>Marta Canto     NO CAPACITÓ</t>
  </si>
  <si>
    <t>Hernan Lazo NO CAPACITÓ POR ENFERMEDAD, lo remplazó LUIS CARLOS GARCÍA</t>
  </si>
  <si>
    <t>Eddy González no facilitó por falta de participantes en la sede</t>
  </si>
  <si>
    <t>Salomón Ponce Aguilera-Coclé</t>
  </si>
  <si>
    <t>Maestros de Educacuòn Física</t>
  </si>
  <si>
    <t>Iniciación básica del balonmano.</t>
  </si>
  <si>
    <t>C.E.B.G Clelia F. de Martínez-Penonomé</t>
  </si>
  <si>
    <t>Fulvia Mojica la reemplazó NORMA PINZÓN</t>
  </si>
  <si>
    <t>Aval 069/09/2014 Asistieron: Agnes Vergara, Rosa Vergara, Ana Sotillo, Roxi Ortega, Sorayda Yangues, Hernán Lazo,  José Montolla, María Cárdenas</t>
  </si>
  <si>
    <t>CERRADO</t>
  </si>
  <si>
    <t>Coclé /Escuela Simeón Conte</t>
  </si>
  <si>
    <t>Técnico e Instructores Vocacionales-Víctor Ramírez y Mélida Vásquez</t>
  </si>
  <si>
    <t>La Tele básica requiere capacitación continua para reforzar la metodología de trabajo que requiere el Proyecto. OBSERVACIÓN: No hay una lista formal de participantes.</t>
  </si>
  <si>
    <t>Horario de 7:30 a 1:00p.m</t>
  </si>
  <si>
    <t>Con costo para el FECE / Viático y Movilización (Según sea el caso/ Resuelto 225) / Los B/.500 es pago al facilitador</t>
  </si>
  <si>
    <t>La Prof. Karel González asistió en las dos sedes, pero solo cobrará los servicios de la sede del Colegio Rodolfo Chiari</t>
  </si>
  <si>
    <t>El coordinador asignado, Prof. Irvin Del Rosario, no asistió y la Prof. Asalia Salazar firmó como coordinadora; sin embargo, no hay pago porque ella estaba supervisando de la Dirección Nacional.</t>
  </si>
  <si>
    <t>KAREL GONZÁLEZ</t>
  </si>
  <si>
    <t>I. P. T. Omar Torrijos Herrera / COCLÉ</t>
  </si>
  <si>
    <t>Dirección Regional de Coclé</t>
  </si>
  <si>
    <t>Aval 059/02/2014</t>
  </si>
  <si>
    <t>Escuela Simeón Conte</t>
  </si>
  <si>
    <t>Especialistas del MEDUCA- Dionel Mendoza y Oderay Pinzón</t>
  </si>
  <si>
    <t>Se le dicta capacitación a los instructores nuevos del Programa ya que estos Centros Educativos están ubicados en área de difícil acceso. / NO FOLMAL; no tiene lista de asistencia.</t>
  </si>
  <si>
    <t>Cambió el Coordinador de sede. Aumentaron 2 grupos; por ende, cambió el pago al coordinador de sede de B/.150.00 a B/.175.00 segùn resuelto</t>
  </si>
  <si>
    <t>SEGUNDA SEMANA: CAPACITACIONES DE LA DIRECCIÓN NACIONAL DE PROFESIONAL Y TÉCNICA</t>
  </si>
  <si>
    <t>Manuel Araúz / CERRADO POR FALTA DE PARTICIPANTES</t>
  </si>
  <si>
    <t>POR CONFIRMAR / DILCIA GUEVARA</t>
  </si>
  <si>
    <t>TOTAL DE LA SEMANA</t>
  </si>
  <si>
    <t xml:space="preserve"> MARIA PILOZO</t>
  </si>
  <si>
    <t>SEXTA SEMANA</t>
  </si>
  <si>
    <t>José Quiroz / CERRADO POR FALTA DE PARTICIPANTES</t>
  </si>
  <si>
    <t>Dirección Nacional de Básica General / Equipo de supervisores (as), técnicos (as) y otros</t>
  </si>
  <si>
    <t>Dirección Nacional de Currículo y Técnología Educativa/Equipo Regional</t>
  </si>
  <si>
    <t>Dirección Nacional de Profesional y Técnica/ Equipo Nacionales (ENIAC)</t>
  </si>
  <si>
    <t>MEDUCA/ Fondo Agropecuario/ CIENCIAS AGROPECUARIAS/ MINSA</t>
  </si>
  <si>
    <t>RESULTADOS  DE CAPACITACIÓN 2014 - POR NIVEL</t>
  </si>
  <si>
    <t>RESULTADOS  DE CAPACITACIÓN 2014 - POR MATERIA</t>
  </si>
  <si>
    <t>RESULTADOS  DE CAPACITACIÓN 2014 - POR ORGANISMO CAPACITADOR</t>
  </si>
  <si>
    <t>Maestros de Educación Física</t>
  </si>
  <si>
    <t>Soldadura, Electricidad, Auto trónica, Construcción.</t>
  </si>
  <si>
    <t>Se reprogramó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</si>
</sst>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6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2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3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7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2" fillId="0" borderId="0"/>
    <xf numFmtId="0" fontId="6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2" fillId="0" borderId="0"/>
    <xf numFmtId="0" fontId="18" fillId="16" borderId="5" applyNumberFormat="0" applyAlignment="0" applyProtection="0"/>
    <xf numFmtId="0" fontId="1" fillId="0" borderId="0"/>
    <xf numFmtId="0" fontId="32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2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0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1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26" fillId="26" borderId="10" xfId="0" applyFont="1" applyFill="1" applyBorder="1" applyAlignment="1">
      <alignment horizontal="left" wrapText="1"/>
    </xf>
    <xf numFmtId="0" fontId="25" fillId="6" borderId="10" xfId="0" applyFont="1" applyFill="1" applyBorder="1" applyAlignment="1">
      <alignment horizontal="center" wrapText="1"/>
    </xf>
    <xf numFmtId="0" fontId="34" fillId="27" borderId="10" xfId="0" applyFont="1" applyFill="1" applyBorder="1" applyAlignment="1">
      <alignment horizontal="center" vertical="center" wrapText="1"/>
    </xf>
    <xf numFmtId="166" fontId="34" fillId="27" borderId="10" xfId="0" applyNumberFormat="1" applyFont="1" applyFill="1" applyBorder="1" applyAlignment="1">
      <alignment horizontal="center" wrapText="1"/>
    </xf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34" fillId="27" borderId="10" xfId="0" applyFont="1" applyFill="1" applyBorder="1" applyAlignment="1">
      <alignment horizontal="left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0" fillId="27" borderId="10" xfId="0" applyFill="1" applyBorder="1"/>
    <xf numFmtId="0" fontId="29" fillId="27" borderId="10" xfId="0" applyFont="1" applyFill="1" applyBorder="1" applyAlignment="1">
      <alignment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34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justify" vertical="center"/>
    </xf>
    <xf numFmtId="166" fontId="29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4" fillId="27" borderId="11" xfId="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center"/>
    </xf>
    <xf numFmtId="167" fontId="34" fillId="27" borderId="10" xfId="0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left" vertical="top" wrapText="1"/>
    </xf>
    <xf numFmtId="17" fontId="34" fillId="0" borderId="10" xfId="0" applyNumberFormat="1" applyFont="1" applyBorder="1" applyAlignment="1">
      <alignment horizontal="center" vertical="top" wrapText="1"/>
    </xf>
    <xf numFmtId="167" fontId="34" fillId="0" borderId="10" xfId="0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26" fillId="26" borderId="10" xfId="0" applyFont="1" applyFill="1" applyBorder="1" applyAlignment="1">
      <alignment horizontal="left" vertical="center" wrapText="1"/>
    </xf>
    <xf numFmtId="0" fontId="38" fillId="26" borderId="10" xfId="37" applyNumberFormat="1" applyFont="1" applyFill="1" applyBorder="1" applyAlignment="1" applyProtection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34" fillId="27" borderId="16" xfId="0" applyFont="1" applyFill="1" applyBorder="1" applyAlignment="1">
      <alignment horizontal="left" vertical="center" wrapText="1"/>
    </xf>
    <xf numFmtId="17" fontId="34" fillId="27" borderId="10" xfId="0" applyNumberFormat="1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left" vertical="center" wrapText="1"/>
    </xf>
    <xf numFmtId="167" fontId="34" fillId="27" borderId="17" xfId="0" applyNumberFormat="1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0" fontId="29" fillId="27" borderId="10" xfId="0" applyFont="1" applyFill="1" applyBorder="1"/>
    <xf numFmtId="0" fontId="29" fillId="27" borderId="10" xfId="0" applyFont="1" applyFill="1" applyBorder="1" applyAlignment="1">
      <alignment horizontal="center"/>
    </xf>
    <xf numFmtId="9" fontId="29" fillId="27" borderId="10" xfId="0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29" fillId="27" borderId="18" xfId="90" applyFont="1" applyFill="1" applyBorder="1" applyAlignment="1">
      <alignment horizontal="left" vertical="center" wrapText="1"/>
    </xf>
    <xf numFmtId="0" fontId="29" fillId="27" borderId="15" xfId="90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center" vertical="center"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29" fillId="27" borderId="10" xfId="90" applyFont="1" applyFill="1" applyBorder="1" applyAlignment="1">
      <alignment horizontal="left" vertical="center" wrapText="1"/>
    </xf>
    <xf numFmtId="0" fontId="25" fillId="27" borderId="10" xfId="9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wrapText="1"/>
    </xf>
    <xf numFmtId="0" fontId="34" fillId="0" borderId="10" xfId="0" applyFont="1" applyFill="1" applyBorder="1" applyAlignment="1">
      <alignment horizontal="center" vertical="center" wrapText="1"/>
    </xf>
    <xf numFmtId="0" fontId="40" fillId="26" borderId="10" xfId="0" applyFont="1" applyFill="1" applyBorder="1" applyAlignment="1">
      <alignment horizontal="right" wrapText="1"/>
    </xf>
    <xf numFmtId="0" fontId="40" fillId="0" borderId="10" xfId="90" applyFont="1" applyBorder="1" applyAlignment="1">
      <alignment horizontal="center" vertical="center" wrapText="1"/>
    </xf>
    <xf numFmtId="0" fontId="40" fillId="26" borderId="10" xfId="0" applyFont="1" applyFill="1" applyBorder="1" applyAlignment="1">
      <alignment horizontal="center" wrapText="1"/>
    </xf>
    <xf numFmtId="0" fontId="40" fillId="26" borderId="10" xfId="37" applyNumberFormat="1" applyFont="1" applyFill="1" applyBorder="1" applyAlignment="1" applyProtection="1">
      <alignment horizontal="center" vertical="center" wrapText="1"/>
    </xf>
    <xf numFmtId="0" fontId="34" fillId="29" borderId="10" xfId="0" applyFont="1" applyFill="1" applyBorder="1" applyAlignment="1">
      <alignment wrapText="1"/>
    </xf>
    <xf numFmtId="0" fontId="34" fillId="27" borderId="10" xfId="0" applyFont="1" applyFill="1" applyBorder="1"/>
    <xf numFmtId="166" fontId="40" fillId="26" borderId="10" xfId="37" applyNumberFormat="1" applyFont="1" applyFill="1" applyBorder="1" applyAlignment="1" applyProtection="1">
      <alignment horizontal="center" vertical="center" wrapText="1"/>
    </xf>
    <xf numFmtId="0" fontId="40" fillId="27" borderId="10" xfId="90" applyFont="1" applyFill="1" applyBorder="1" applyAlignment="1">
      <alignment horizontal="center" vertical="center" wrapText="1"/>
    </xf>
    <xf numFmtId="166" fontId="35" fillId="26" borderId="10" xfId="37" applyNumberFormat="1" applyFont="1" applyFill="1" applyBorder="1" applyAlignment="1" applyProtection="1">
      <alignment horizontal="center" vertical="center"/>
    </xf>
    <xf numFmtId="0" fontId="40" fillId="26" borderId="10" xfId="0" applyFont="1" applyFill="1" applyBorder="1" applyAlignment="1">
      <alignment horizontal="right"/>
    </xf>
    <xf numFmtId="0" fontId="34" fillId="0" borderId="11" xfId="0" applyFont="1" applyBorder="1" applyAlignment="1">
      <alignment horizontal="left" wrapText="1"/>
    </xf>
    <xf numFmtId="0" fontId="34" fillId="0" borderId="11" xfId="0" applyFont="1" applyBorder="1" applyAlignment="1">
      <alignment horizontal="center" wrapText="1"/>
    </xf>
    <xf numFmtId="0" fontId="34" fillId="0" borderId="11" xfId="0" applyFont="1" applyFill="1" applyBorder="1" applyAlignment="1">
      <alignment horizontal="center" wrapText="1"/>
    </xf>
    <xf numFmtId="8" fontId="34" fillId="0" borderId="11" xfId="0" applyNumberFormat="1" applyFont="1" applyBorder="1" applyAlignment="1">
      <alignment horizontal="center" wrapText="1"/>
    </xf>
    <xf numFmtId="0" fontId="29" fillId="0" borderId="10" xfId="0" applyFont="1" applyFill="1" applyBorder="1" applyAlignment="1">
      <alignment horizontal="center" vertical="center"/>
    </xf>
    <xf numFmtId="166" fontId="30" fillId="0" borderId="10" xfId="0" applyNumberFormat="1" applyFont="1" applyBorder="1" applyAlignment="1">
      <alignment horizontal="center"/>
    </xf>
    <xf numFmtId="0" fontId="29" fillId="0" borderId="10" xfId="0" applyFont="1" applyFill="1" applyBorder="1" applyAlignment="1">
      <alignment horizontal="center" vertical="center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166" fontId="25" fillId="0" borderId="10" xfId="0" applyNumberFormat="1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center" wrapText="1"/>
    </xf>
    <xf numFmtId="0" fontId="40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vertical="center" wrapText="1"/>
    </xf>
    <xf numFmtId="0" fontId="40" fillId="27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top" wrapText="1"/>
    </xf>
    <xf numFmtId="0" fontId="40" fillId="0" borderId="10" xfId="0" applyFont="1" applyBorder="1" applyAlignment="1">
      <alignment horizontal="left" vertical="top" wrapText="1"/>
    </xf>
    <xf numFmtId="0" fontId="34" fillId="31" borderId="11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left" vertical="center" wrapText="1"/>
    </xf>
    <xf numFmtId="0" fontId="26" fillId="27" borderId="10" xfId="0" applyFont="1" applyFill="1" applyBorder="1" applyAlignment="1">
      <alignment horizontal="center" vertical="center"/>
    </xf>
    <xf numFmtId="0" fontId="26" fillId="0" borderId="10" xfId="90" applyFont="1" applyBorder="1" applyAlignment="1">
      <alignment horizontal="center" vertical="center" wrapText="1"/>
    </xf>
    <xf numFmtId="166" fontId="26" fillId="27" borderId="10" xfId="0" applyNumberFormat="1" applyFont="1" applyFill="1" applyBorder="1" applyAlignment="1">
      <alignment horizontal="center" wrapText="1"/>
    </xf>
    <xf numFmtId="49" fontId="25" fillId="27" borderId="10" xfId="0" applyNumberFormat="1" applyFont="1" applyFill="1" applyBorder="1" applyAlignment="1">
      <alignment horizontal="center" vertical="center" wrapText="1"/>
    </xf>
    <xf numFmtId="0" fontId="26" fillId="27" borderId="10" xfId="90" applyFont="1" applyFill="1" applyBorder="1" applyAlignment="1">
      <alignment horizontal="left" vertical="center" wrapText="1"/>
    </xf>
    <xf numFmtId="17" fontId="26" fillId="27" borderId="10" xfId="0" applyNumberFormat="1" applyFont="1" applyFill="1" applyBorder="1" applyAlignment="1">
      <alignment horizontal="center" vertical="center" wrapText="1"/>
    </xf>
    <xf numFmtId="0" fontId="26" fillId="27" borderId="15" xfId="90" applyFont="1" applyFill="1" applyBorder="1" applyAlignment="1">
      <alignment horizontal="center" vertical="center" wrapText="1"/>
    </xf>
    <xf numFmtId="4" fontId="26" fillId="27" borderId="10" xfId="90" applyNumberFormat="1" applyFont="1" applyFill="1" applyBorder="1" applyAlignment="1">
      <alignment horizontal="center" vertical="center" wrapText="1"/>
    </xf>
    <xf numFmtId="0" fontId="34" fillId="27" borderId="11" xfId="0" applyFont="1" applyFill="1" applyBorder="1" applyAlignment="1">
      <alignment horizontal="center" wrapText="1"/>
    </xf>
    <xf numFmtId="8" fontId="29" fillId="27" borderId="10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34" fillId="26" borderId="10" xfId="0" applyFont="1" applyFill="1" applyBorder="1" applyAlignment="1">
      <alignment horizontal="left" wrapText="1"/>
    </xf>
    <xf numFmtId="0" fontId="29" fillId="27" borderId="10" xfId="90" applyNumberFormat="1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vertical="top" wrapText="1"/>
    </xf>
    <xf numFmtId="8" fontId="34" fillId="0" borderId="10" xfId="0" applyNumberFormat="1" applyFont="1" applyBorder="1" applyAlignment="1">
      <alignment vertical="center"/>
    </xf>
    <xf numFmtId="0" fontId="34" fillId="0" borderId="10" xfId="0" applyFont="1" applyBorder="1" applyAlignment="1">
      <alignment vertical="top" wrapText="1"/>
    </xf>
    <xf numFmtId="0" fontId="40" fillId="27" borderId="10" xfId="0" applyFont="1" applyFill="1" applyBorder="1" applyAlignment="1">
      <alignment horizontal="left" vertical="top" wrapText="1"/>
    </xf>
    <xf numFmtId="17" fontId="34" fillId="27" borderId="10" xfId="0" applyNumberFormat="1" applyFont="1" applyFill="1" applyBorder="1" applyAlignment="1">
      <alignment horizontal="center" vertical="top" wrapText="1"/>
    </xf>
    <xf numFmtId="0" fontId="29" fillId="27" borderId="10" xfId="0" applyFont="1" applyFill="1" applyBorder="1" applyAlignment="1">
      <alignment horizontal="center" vertical="center"/>
    </xf>
    <xf numFmtId="0" fontId="40" fillId="27" borderId="10" xfId="0" applyFont="1" applyFill="1" applyBorder="1" applyAlignment="1">
      <alignment horizontal="center" vertical="top" wrapText="1"/>
    </xf>
    <xf numFmtId="0" fontId="34" fillId="27" borderId="11" xfId="0" applyFont="1" applyFill="1" applyBorder="1" applyAlignment="1">
      <alignment horizontal="center" vertical="top" wrapText="1"/>
    </xf>
    <xf numFmtId="167" fontId="34" fillId="27" borderId="10" xfId="0" applyNumberFormat="1" applyFont="1" applyFill="1" applyBorder="1" applyAlignment="1">
      <alignment horizontal="center" vertical="top" wrapText="1"/>
    </xf>
    <xf numFmtId="0" fontId="34" fillId="0" borderId="10" xfId="0" applyFont="1" applyBorder="1" applyAlignment="1">
      <alignment wrapText="1"/>
    </xf>
    <xf numFmtId="0" fontId="34" fillId="26" borderId="10" xfId="0" applyFont="1" applyFill="1" applyBorder="1" applyAlignment="1">
      <alignment horizontal="center" wrapText="1"/>
    </xf>
    <xf numFmtId="0" fontId="34" fillId="26" borderId="10" xfId="37" applyNumberFormat="1" applyFont="1" applyFill="1" applyBorder="1" applyAlignment="1" applyProtection="1">
      <alignment horizontal="center" vertical="center" wrapText="1"/>
    </xf>
    <xf numFmtId="9" fontId="34" fillId="27" borderId="10" xfId="0" applyNumberFormat="1" applyFont="1" applyFill="1" applyBorder="1" applyAlignment="1">
      <alignment horizontal="center" wrapText="1"/>
    </xf>
    <xf numFmtId="0" fontId="34" fillId="27" borderId="10" xfId="0" applyFont="1" applyFill="1" applyBorder="1" applyAlignment="1">
      <alignment wrapText="1"/>
    </xf>
    <xf numFmtId="4" fontId="34" fillId="27" borderId="10" xfId="90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34" fillId="32" borderId="10" xfId="0" applyFont="1" applyFill="1" applyBorder="1" applyAlignment="1">
      <alignment horizontal="center" vertical="center" wrapText="1"/>
    </xf>
    <xf numFmtId="0" fontId="34" fillId="32" borderId="11" xfId="0" applyFont="1" applyFill="1" applyBorder="1" applyAlignment="1">
      <alignment horizontal="center" vertical="center" wrapText="1"/>
    </xf>
    <xf numFmtId="0" fontId="26" fillId="32" borderId="10" xfId="90" applyFont="1" applyFill="1" applyBorder="1" applyAlignment="1">
      <alignment horizontal="center" vertical="center" wrapText="1"/>
    </xf>
    <xf numFmtId="4" fontId="29" fillId="31" borderId="10" xfId="90" applyNumberFormat="1" applyFont="1" applyFill="1" applyBorder="1" applyAlignment="1">
      <alignment horizontal="center" vertical="center" wrapText="1"/>
    </xf>
    <xf numFmtId="166" fontId="26" fillId="31" borderId="10" xfId="90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top" wrapText="1"/>
    </xf>
    <xf numFmtId="0" fontId="34" fillId="27" borderId="18" xfId="0" applyFont="1" applyFill="1" applyBorder="1" applyAlignment="1">
      <alignment horizontal="left" vertical="center" wrapText="1"/>
    </xf>
    <xf numFmtId="0" fontId="34" fillId="0" borderId="10" xfId="0" applyFont="1" applyBorder="1" applyAlignment="1">
      <alignment horizontal="left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27" borderId="15" xfId="0" applyFont="1" applyFill="1" applyBorder="1" applyAlignment="1">
      <alignment horizontal="center" vertical="center" wrapText="1"/>
    </xf>
    <xf numFmtId="0" fontId="34" fillId="27" borderId="10" xfId="0" applyFont="1" applyFill="1" applyBorder="1" applyAlignment="1">
      <alignment horizont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26" fillId="26" borderId="11" xfId="0" applyFont="1" applyFill="1" applyBorder="1" applyAlignment="1">
      <alignment horizontal="left" vertical="center" wrapText="1"/>
    </xf>
    <xf numFmtId="0" fontId="26" fillId="26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34" fillId="31" borderId="10" xfId="0" applyFont="1" applyFill="1" applyBorder="1" applyAlignment="1">
      <alignment horizontal="center" vertical="center" wrapText="1"/>
    </xf>
    <xf numFmtId="0" fontId="25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26" borderId="10" xfId="37" applyNumberFormat="1" applyFont="1" applyFill="1" applyBorder="1" applyAlignment="1" applyProtection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0" fillId="0" borderId="0" xfId="0" applyBorder="1"/>
    <xf numFmtId="0" fontId="34" fillId="0" borderId="10" xfId="0" applyFont="1" applyBorder="1" applyAlignment="1">
      <alignment horizontal="center" vertical="top" wrapText="1"/>
    </xf>
    <xf numFmtId="0" fontId="29" fillId="32" borderId="10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42" fillId="27" borderId="12" xfId="0" applyFont="1" applyFill="1" applyBorder="1" applyAlignment="1">
      <alignment horizontal="center" vertical="center" wrapText="1"/>
    </xf>
    <xf numFmtId="0" fontId="42" fillId="27" borderId="13" xfId="0" applyFont="1" applyFill="1" applyBorder="1" applyAlignment="1">
      <alignment horizontal="center" vertical="center" wrapText="1"/>
    </xf>
    <xf numFmtId="0" fontId="42" fillId="27" borderId="14" xfId="0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wrapText="1"/>
    </xf>
    <xf numFmtId="0" fontId="42" fillId="0" borderId="13" xfId="0" applyFont="1" applyBorder="1" applyAlignment="1">
      <alignment horizontal="center" wrapText="1"/>
    </xf>
    <xf numFmtId="0" fontId="42" fillId="0" borderId="14" xfId="0" applyFont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39" fillId="33" borderId="12" xfId="0" applyFont="1" applyFill="1" applyBorder="1" applyAlignment="1">
      <alignment horizontal="center" wrapText="1"/>
    </xf>
    <xf numFmtId="0" fontId="39" fillId="33" borderId="13" xfId="0" applyFont="1" applyFill="1" applyBorder="1" applyAlignment="1">
      <alignment horizontal="center" wrapText="1"/>
    </xf>
    <xf numFmtId="0" fontId="39" fillId="33" borderId="14" xfId="0" applyFont="1" applyFill="1" applyBorder="1" applyAlignment="1">
      <alignment horizontal="center" wrapText="1"/>
    </xf>
    <xf numFmtId="0" fontId="41" fillId="32" borderId="12" xfId="0" applyFont="1" applyFill="1" applyBorder="1" applyAlignment="1">
      <alignment horizontal="center" vertical="center" wrapText="1"/>
    </xf>
    <xf numFmtId="0" fontId="41" fillId="32" borderId="13" xfId="0" applyFont="1" applyFill="1" applyBorder="1" applyAlignment="1">
      <alignment horizontal="center" vertical="center" wrapText="1"/>
    </xf>
    <xf numFmtId="0" fontId="41" fillId="32" borderId="1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32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34" fillId="0" borderId="10" xfId="0" applyFont="1" applyBorder="1" applyAlignment="1">
      <alignment horizontal="center" vertical="top" wrapText="1"/>
    </xf>
    <xf numFmtId="0" fontId="34" fillId="27" borderId="12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center" vertical="center" wrapText="1"/>
    </xf>
    <xf numFmtId="0" fontId="26" fillId="27" borderId="12" xfId="0" applyFont="1" applyFill="1" applyBorder="1" applyAlignment="1">
      <alignment horizontal="center" vertical="center" wrapText="1"/>
    </xf>
    <xf numFmtId="0" fontId="26" fillId="27" borderId="13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27" borderId="12" xfId="90" applyFont="1" applyFill="1" applyBorder="1" applyAlignment="1">
      <alignment horizontal="center" vertical="center" wrapText="1"/>
    </xf>
    <xf numFmtId="0" fontId="29" fillId="27" borderId="13" xfId="90" applyFont="1" applyFill="1" applyBorder="1" applyAlignment="1">
      <alignment horizontal="center" vertical="center" wrapText="1"/>
    </xf>
    <xf numFmtId="0" fontId="29" fillId="27" borderId="14" xfId="9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26" fillId="26" borderId="12" xfId="0" applyFont="1" applyFill="1" applyBorder="1" applyAlignment="1">
      <alignment horizontal="center" wrapText="1"/>
    </xf>
    <xf numFmtId="0" fontId="26" fillId="26" borderId="13" xfId="0" applyFont="1" applyFill="1" applyBorder="1" applyAlignment="1">
      <alignment horizontal="center" wrapText="1"/>
    </xf>
    <xf numFmtId="0" fontId="26" fillId="26" borderId="14" xfId="0" applyFont="1" applyFill="1" applyBorder="1" applyAlignment="1">
      <alignment horizontal="center" wrapText="1"/>
    </xf>
    <xf numFmtId="0" fontId="34" fillId="27" borderId="12" xfId="0" applyFont="1" applyFill="1" applyBorder="1" applyAlignment="1">
      <alignment horizontal="center" wrapText="1"/>
    </xf>
    <xf numFmtId="0" fontId="34" fillId="27" borderId="13" xfId="0" applyFont="1" applyFill="1" applyBorder="1" applyAlignment="1">
      <alignment horizontal="center" wrapText="1"/>
    </xf>
    <xf numFmtId="0" fontId="34" fillId="27" borderId="14" xfId="0" applyFont="1" applyFill="1" applyBorder="1" applyAlignment="1">
      <alignment horizont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3" xfId="0" applyFont="1" applyFill="1" applyBorder="1" applyAlignment="1">
      <alignment horizontal="center" vertical="center" wrapText="1"/>
    </xf>
    <xf numFmtId="0" fontId="29" fillId="30" borderId="14" xfId="0" applyFont="1" applyFill="1" applyBorder="1" applyAlignment="1">
      <alignment horizontal="center" vertical="center" wrapText="1"/>
    </xf>
    <xf numFmtId="0" fontId="26" fillId="27" borderId="12" xfId="90" applyFont="1" applyFill="1" applyBorder="1" applyAlignment="1">
      <alignment horizontal="center" vertical="center" wrapText="1"/>
    </xf>
    <xf numFmtId="0" fontId="26" fillId="27" borderId="13" xfId="90" applyFont="1" applyFill="1" applyBorder="1" applyAlignment="1">
      <alignment horizontal="center" vertical="center" wrapText="1"/>
    </xf>
    <xf numFmtId="0" fontId="26" fillId="27" borderId="14" xfId="90" applyFont="1" applyFill="1" applyBorder="1" applyAlignment="1">
      <alignment horizontal="center" vertical="center" wrapText="1"/>
    </xf>
    <xf numFmtId="0" fontId="34" fillId="26" borderId="12" xfId="0" applyFont="1" applyFill="1" applyBorder="1" applyAlignment="1">
      <alignment horizontal="center" wrapText="1"/>
    </xf>
    <xf numFmtId="0" fontId="34" fillId="26" borderId="13" xfId="0" applyFont="1" applyFill="1" applyBorder="1" applyAlignment="1">
      <alignment horizontal="center" wrapText="1"/>
    </xf>
    <xf numFmtId="0" fontId="34" fillId="26" borderId="14" xfId="0" applyFont="1" applyFill="1" applyBorder="1" applyAlignment="1">
      <alignment horizont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5"/>
  <sheetViews>
    <sheetView view="pageBreakPreview" topLeftCell="A270" zoomScale="75" zoomScaleNormal="75" zoomScaleSheetLayoutView="75" workbookViewId="0">
      <selection activeCell="F237" sqref="F237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4" customWidth="1"/>
    <col min="11" max="11" width="15.5703125" customWidth="1"/>
    <col min="12" max="12" width="16.85546875" bestFit="1" customWidth="1"/>
    <col min="13" max="13" width="21.5703125" customWidth="1"/>
    <col min="14" max="14" width="22.5703125" customWidth="1"/>
  </cols>
  <sheetData>
    <row r="1" spans="1:14" x14ac:dyDescent="0.25">
      <c r="A1" s="202" t="s">
        <v>0</v>
      </c>
      <c r="B1" s="203"/>
      <c r="C1" s="203"/>
      <c r="D1" s="203"/>
      <c r="E1" s="203"/>
      <c r="F1" s="203"/>
      <c r="G1" s="203"/>
      <c r="H1" s="204"/>
      <c r="I1" s="46"/>
      <c r="J1" s="46"/>
      <c r="K1" s="23"/>
      <c r="L1" s="46"/>
      <c r="M1" s="24"/>
      <c r="N1" s="24"/>
    </row>
    <row r="2" spans="1:14" ht="15" customHeight="1" x14ac:dyDescent="0.25">
      <c r="A2" s="202" t="s">
        <v>1</v>
      </c>
      <c r="B2" s="203"/>
      <c r="C2" s="203"/>
      <c r="D2" s="203"/>
      <c r="E2" s="203"/>
      <c r="F2" s="203"/>
      <c r="G2" s="203"/>
      <c r="H2" s="204"/>
      <c r="I2" s="46"/>
      <c r="J2" s="46"/>
      <c r="K2" s="23"/>
      <c r="L2" s="46"/>
      <c r="M2" s="24"/>
      <c r="N2" s="24"/>
    </row>
    <row r="3" spans="1:14" ht="15" customHeight="1" x14ac:dyDescent="0.25">
      <c r="A3" s="202" t="s">
        <v>25</v>
      </c>
      <c r="B3" s="203"/>
      <c r="C3" s="203"/>
      <c r="D3" s="203"/>
      <c r="E3" s="203"/>
      <c r="F3" s="203"/>
      <c r="G3" s="203"/>
      <c r="H3" s="204"/>
      <c r="I3" s="46"/>
      <c r="J3" s="46"/>
      <c r="K3" s="23"/>
      <c r="L3" s="46"/>
      <c r="M3" s="24"/>
      <c r="N3" s="24"/>
    </row>
    <row r="4" spans="1:14" ht="15" customHeight="1" x14ac:dyDescent="0.25">
      <c r="A4" s="202" t="s">
        <v>411</v>
      </c>
      <c r="B4" s="203"/>
      <c r="C4" s="203"/>
      <c r="D4" s="203"/>
      <c r="E4" s="203"/>
      <c r="F4" s="203"/>
      <c r="G4" s="203"/>
      <c r="H4" s="204"/>
      <c r="I4" s="46"/>
      <c r="J4" s="46"/>
      <c r="K4" s="23"/>
      <c r="L4" s="46"/>
      <c r="M4" s="24"/>
      <c r="N4" s="24"/>
    </row>
    <row r="5" spans="1:14" x14ac:dyDescent="0.25">
      <c r="A5" s="25" t="s">
        <v>225</v>
      </c>
      <c r="B5" s="25"/>
      <c r="C5" s="26"/>
      <c r="D5" s="26"/>
      <c r="E5" s="26"/>
      <c r="F5" s="27"/>
      <c r="G5" s="26"/>
      <c r="H5" s="28"/>
      <c r="I5" s="28"/>
      <c r="J5" s="28"/>
      <c r="K5" s="29"/>
      <c r="L5" s="28"/>
      <c r="M5" s="24"/>
      <c r="N5" s="24"/>
    </row>
    <row r="6" spans="1:14" ht="39" customHeight="1" x14ac:dyDescent="0.25">
      <c r="A6" s="30" t="s">
        <v>149</v>
      </c>
      <c r="B6" s="30" t="s">
        <v>150</v>
      </c>
      <c r="C6" s="30" t="s">
        <v>2</v>
      </c>
      <c r="D6" s="30" t="s">
        <v>3</v>
      </c>
      <c r="E6" s="30" t="s">
        <v>4</v>
      </c>
      <c r="F6" s="30" t="s">
        <v>22</v>
      </c>
      <c r="G6" s="31" t="s">
        <v>7</v>
      </c>
      <c r="H6" s="31" t="s">
        <v>5</v>
      </c>
      <c r="I6" s="31" t="s">
        <v>8</v>
      </c>
      <c r="J6" s="31" t="s">
        <v>14</v>
      </c>
      <c r="K6" s="31" t="s">
        <v>6</v>
      </c>
      <c r="L6" s="31" t="s">
        <v>15</v>
      </c>
      <c r="M6" s="32" t="s">
        <v>9</v>
      </c>
      <c r="N6" s="32" t="s">
        <v>10</v>
      </c>
    </row>
    <row r="7" spans="1:14" x14ac:dyDescent="0.25">
      <c r="A7" s="30"/>
      <c r="B7" s="30"/>
      <c r="C7" s="30"/>
      <c r="D7" s="30"/>
      <c r="E7" s="30"/>
      <c r="F7" s="30"/>
      <c r="G7" s="33"/>
      <c r="H7" s="33"/>
      <c r="I7" s="33"/>
      <c r="J7" s="33"/>
      <c r="K7" s="33"/>
      <c r="L7" s="33"/>
      <c r="M7" s="34"/>
      <c r="N7" s="34"/>
    </row>
    <row r="8" spans="1:14" ht="114" x14ac:dyDescent="0.25">
      <c r="A8" s="77" t="s">
        <v>309</v>
      </c>
      <c r="B8" s="70" t="s">
        <v>197</v>
      </c>
      <c r="C8" s="21" t="s">
        <v>310</v>
      </c>
      <c r="D8" s="123" t="s">
        <v>318</v>
      </c>
      <c r="E8" s="70" t="s">
        <v>198</v>
      </c>
      <c r="F8" s="70" t="s">
        <v>311</v>
      </c>
      <c r="G8" s="120" t="s">
        <v>312</v>
      </c>
      <c r="H8" s="59">
        <v>21</v>
      </c>
      <c r="I8" s="59">
        <v>0</v>
      </c>
      <c r="J8" s="21">
        <v>10</v>
      </c>
      <c r="K8" s="60" t="s">
        <v>13</v>
      </c>
      <c r="L8" s="121" t="s">
        <v>313</v>
      </c>
      <c r="M8" s="146" t="s">
        <v>424</v>
      </c>
      <c r="N8" s="21" t="s">
        <v>314</v>
      </c>
    </row>
    <row r="9" spans="1:14" ht="42.75" x14ac:dyDescent="0.25">
      <c r="A9" s="127" t="s">
        <v>319</v>
      </c>
      <c r="B9" s="70" t="s">
        <v>320</v>
      </c>
      <c r="C9" s="21" t="s">
        <v>321</v>
      </c>
      <c r="D9" s="126" t="s">
        <v>324</v>
      </c>
      <c r="E9" s="70" t="s">
        <v>322</v>
      </c>
      <c r="F9" s="70" t="s">
        <v>176</v>
      </c>
      <c r="G9" s="126" t="s">
        <v>12</v>
      </c>
      <c r="H9" s="59">
        <v>35</v>
      </c>
      <c r="I9" s="59">
        <v>1</v>
      </c>
      <c r="J9" s="21">
        <v>34</v>
      </c>
      <c r="K9" s="60" t="s">
        <v>323</v>
      </c>
      <c r="L9" s="121" t="s">
        <v>325</v>
      </c>
      <c r="M9" s="122" t="s">
        <v>326</v>
      </c>
      <c r="N9" s="128" t="s">
        <v>194</v>
      </c>
    </row>
    <row r="10" spans="1:14" ht="128.25" x14ac:dyDescent="0.25">
      <c r="A10" s="58" t="s">
        <v>157</v>
      </c>
      <c r="B10" s="21" t="s">
        <v>158</v>
      </c>
      <c r="C10" s="21" t="s">
        <v>159</v>
      </c>
      <c r="D10" s="21" t="s">
        <v>160</v>
      </c>
      <c r="E10" s="21" t="s">
        <v>167</v>
      </c>
      <c r="F10" s="59" t="s">
        <v>161</v>
      </c>
      <c r="G10" s="59" t="s">
        <v>12</v>
      </c>
      <c r="H10" s="59">
        <v>2</v>
      </c>
      <c r="I10" s="59">
        <v>0</v>
      </c>
      <c r="J10" s="21">
        <v>0</v>
      </c>
      <c r="K10" s="60" t="s">
        <v>13</v>
      </c>
      <c r="L10" s="61"/>
      <c r="M10" s="61">
        <v>3000</v>
      </c>
      <c r="N10" s="62" t="s">
        <v>227</v>
      </c>
    </row>
    <row r="11" spans="1:14" ht="128.25" x14ac:dyDescent="0.25">
      <c r="A11" s="58" t="s">
        <v>162</v>
      </c>
      <c r="B11" s="63" t="s">
        <v>163</v>
      </c>
      <c r="C11" s="21" t="s">
        <v>159</v>
      </c>
      <c r="D11" s="21" t="s">
        <v>164</v>
      </c>
      <c r="E11" s="21" t="s">
        <v>167</v>
      </c>
      <c r="F11" s="64" t="s">
        <v>161</v>
      </c>
      <c r="G11" s="59" t="s">
        <v>12</v>
      </c>
      <c r="H11" s="59">
        <v>2</v>
      </c>
      <c r="I11" s="166">
        <v>0</v>
      </c>
      <c r="J11" s="167">
        <v>0</v>
      </c>
      <c r="K11" s="60" t="s">
        <v>13</v>
      </c>
      <c r="L11" s="61"/>
      <c r="M11" s="61">
        <v>3000</v>
      </c>
      <c r="N11" s="62" t="s">
        <v>227</v>
      </c>
    </row>
    <row r="12" spans="1:14" ht="85.5" x14ac:dyDescent="0.25">
      <c r="A12" s="69" t="s">
        <v>175</v>
      </c>
      <c r="B12" s="70" t="s">
        <v>171</v>
      </c>
      <c r="C12" s="70" t="s">
        <v>172</v>
      </c>
      <c r="D12" s="70" t="s">
        <v>228</v>
      </c>
      <c r="E12" s="70" t="s">
        <v>173</v>
      </c>
      <c r="F12" s="70" t="s">
        <v>176</v>
      </c>
      <c r="G12" s="59" t="s">
        <v>12</v>
      </c>
      <c r="H12" s="70">
        <v>30</v>
      </c>
      <c r="I12" s="168">
        <v>0</v>
      </c>
      <c r="J12" s="168">
        <v>0</v>
      </c>
      <c r="K12" s="70" t="s">
        <v>229</v>
      </c>
      <c r="L12" s="70" t="s">
        <v>174</v>
      </c>
      <c r="M12" s="147" t="s">
        <v>425</v>
      </c>
      <c r="N12" s="45" t="s">
        <v>177</v>
      </c>
    </row>
    <row r="13" spans="1:14" ht="43.5" x14ac:dyDescent="0.25">
      <c r="A13" s="49" t="s">
        <v>190</v>
      </c>
      <c r="B13" s="70" t="s">
        <v>171</v>
      </c>
      <c r="C13" s="70" t="s">
        <v>172</v>
      </c>
      <c r="D13" s="51" t="s">
        <v>230</v>
      </c>
      <c r="E13" s="74" t="s">
        <v>191</v>
      </c>
      <c r="F13" s="70" t="s">
        <v>176</v>
      </c>
      <c r="G13" s="74" t="s">
        <v>192</v>
      </c>
      <c r="H13" s="75">
        <v>25</v>
      </c>
      <c r="I13" s="168">
        <v>0</v>
      </c>
      <c r="J13" s="169">
        <v>0</v>
      </c>
      <c r="K13" s="51" t="s">
        <v>13</v>
      </c>
      <c r="L13" s="74" t="s">
        <v>193</v>
      </c>
      <c r="M13" s="132" t="s">
        <v>425</v>
      </c>
      <c r="N13" s="76" t="s">
        <v>194</v>
      </c>
    </row>
    <row r="14" spans="1:14" ht="142.5" x14ac:dyDescent="0.25">
      <c r="A14" s="85" t="s">
        <v>231</v>
      </c>
      <c r="B14" s="70" t="s">
        <v>197</v>
      </c>
      <c r="C14" s="86" t="s">
        <v>206</v>
      </c>
      <c r="D14" s="51" t="s">
        <v>426</v>
      </c>
      <c r="E14" s="51" t="s">
        <v>209</v>
      </c>
      <c r="F14" s="51" t="s">
        <v>232</v>
      </c>
      <c r="G14" s="51" t="s">
        <v>207</v>
      </c>
      <c r="H14" s="51">
        <v>25</v>
      </c>
      <c r="I14" s="51">
        <v>1</v>
      </c>
      <c r="J14" s="51">
        <v>27</v>
      </c>
      <c r="K14" s="51" t="s">
        <v>13</v>
      </c>
      <c r="L14" s="51" t="s">
        <v>427</v>
      </c>
      <c r="M14" s="87" t="s">
        <v>428</v>
      </c>
      <c r="N14" s="88" t="s">
        <v>208</v>
      </c>
    </row>
    <row r="15" spans="1:14" ht="43.5" x14ac:dyDescent="0.25">
      <c r="A15" s="114" t="s">
        <v>293</v>
      </c>
      <c r="B15" s="70" t="s">
        <v>320</v>
      </c>
      <c r="C15" s="116" t="s">
        <v>294</v>
      </c>
      <c r="D15" s="115" t="s">
        <v>295</v>
      </c>
      <c r="E15" s="115" t="s">
        <v>296</v>
      </c>
      <c r="F15" s="70" t="s">
        <v>17</v>
      </c>
      <c r="G15" s="74" t="s">
        <v>192</v>
      </c>
      <c r="H15" s="115">
        <v>100</v>
      </c>
      <c r="I15" s="115">
        <v>1</v>
      </c>
      <c r="J15" s="145">
        <v>34</v>
      </c>
      <c r="K15" s="51" t="s">
        <v>13</v>
      </c>
      <c r="L15" s="117" t="s">
        <v>297</v>
      </c>
      <c r="M15" s="115" t="s">
        <v>298</v>
      </c>
      <c r="N15" s="76" t="s">
        <v>194</v>
      </c>
    </row>
    <row r="16" spans="1:14" ht="43.5" x14ac:dyDescent="0.25">
      <c r="A16" s="148" t="s">
        <v>223</v>
      </c>
      <c r="B16" s="70" t="s">
        <v>67</v>
      </c>
      <c r="C16" s="70" t="s">
        <v>172</v>
      </c>
      <c r="D16" s="51" t="s">
        <v>353</v>
      </c>
      <c r="E16" s="51" t="s">
        <v>221</v>
      </c>
      <c r="F16" s="70" t="s">
        <v>17</v>
      </c>
      <c r="G16" s="51">
        <v>5</v>
      </c>
      <c r="H16" s="51">
        <v>35</v>
      </c>
      <c r="I16" s="51">
        <v>1</v>
      </c>
      <c r="J16" s="51">
        <v>23</v>
      </c>
      <c r="K16" s="51" t="s">
        <v>13</v>
      </c>
      <c r="L16" s="51" t="s">
        <v>224</v>
      </c>
      <c r="M16" s="115" t="s">
        <v>429</v>
      </c>
      <c r="N16" s="76" t="s">
        <v>222</v>
      </c>
    </row>
    <row r="17" spans="1:14" ht="15" customHeight="1" x14ac:dyDescent="0.25">
      <c r="A17" s="36" t="s">
        <v>16</v>
      </c>
      <c r="B17" s="37"/>
      <c r="C17" s="35"/>
      <c r="D17" s="35"/>
      <c r="E17" s="35"/>
      <c r="F17" s="38"/>
      <c r="G17" s="38"/>
      <c r="H17" s="39">
        <f>SUM(H8:H16)</f>
        <v>275</v>
      </c>
      <c r="I17" s="39">
        <f>SUM(I8:I16)</f>
        <v>4</v>
      </c>
      <c r="J17" s="39">
        <f>SUM(J8:J16)</f>
        <v>128</v>
      </c>
      <c r="K17" s="47"/>
      <c r="L17" s="39"/>
      <c r="M17" s="48"/>
      <c r="N17" s="124">
        <f>SUM(N8:N16)</f>
        <v>0</v>
      </c>
    </row>
    <row r="18" spans="1:14" ht="15" customHeight="1" x14ac:dyDescent="0.25">
      <c r="A18" s="202" t="s">
        <v>0</v>
      </c>
      <c r="B18" s="203"/>
      <c r="C18" s="203"/>
      <c r="D18" s="203"/>
      <c r="E18" s="203"/>
      <c r="F18" s="203"/>
      <c r="G18" s="203"/>
      <c r="H18" s="204"/>
      <c r="I18" s="20"/>
      <c r="J18" s="20"/>
      <c r="K18" s="1"/>
      <c r="L18" s="20"/>
      <c r="M18" s="2"/>
      <c r="N18" s="2"/>
    </row>
    <row r="19" spans="1:14" ht="15" customHeight="1" x14ac:dyDescent="0.25">
      <c r="A19" s="202" t="s">
        <v>1</v>
      </c>
      <c r="B19" s="203"/>
      <c r="C19" s="203"/>
      <c r="D19" s="203"/>
      <c r="E19" s="203"/>
      <c r="F19" s="203"/>
      <c r="G19" s="203"/>
      <c r="H19" s="204"/>
      <c r="I19" s="20"/>
      <c r="J19" s="20"/>
      <c r="K19" s="1"/>
      <c r="L19" s="20"/>
      <c r="M19" s="2"/>
      <c r="N19" s="2"/>
    </row>
    <row r="20" spans="1:14" x14ac:dyDescent="0.25">
      <c r="A20" s="202" t="s">
        <v>25</v>
      </c>
      <c r="B20" s="203"/>
      <c r="C20" s="203"/>
      <c r="D20" s="203"/>
      <c r="E20" s="203"/>
      <c r="F20" s="203"/>
      <c r="G20" s="203"/>
      <c r="H20" s="204"/>
      <c r="I20" s="20"/>
      <c r="J20" s="20"/>
      <c r="K20" s="1"/>
      <c r="L20" s="20"/>
      <c r="M20" s="2"/>
      <c r="N20" s="2"/>
    </row>
    <row r="21" spans="1:14" ht="15" customHeight="1" x14ac:dyDescent="0.25">
      <c r="A21" s="202" t="s">
        <v>411</v>
      </c>
      <c r="B21" s="203"/>
      <c r="C21" s="203"/>
      <c r="D21" s="203"/>
      <c r="E21" s="203"/>
      <c r="F21" s="203"/>
      <c r="G21" s="203"/>
      <c r="H21" s="204"/>
      <c r="I21" s="20"/>
      <c r="J21" s="20"/>
      <c r="K21" s="1"/>
      <c r="L21" s="20"/>
      <c r="M21" s="2"/>
      <c r="N21" s="2"/>
    </row>
    <row r="22" spans="1:14" ht="44.25" customHeight="1" x14ac:dyDescent="0.25">
      <c r="A22" s="211" t="s">
        <v>441</v>
      </c>
      <c r="B22" s="212"/>
      <c r="C22" s="213"/>
      <c r="D22" s="4"/>
      <c r="E22" s="4"/>
      <c r="F22" s="5"/>
      <c r="G22" s="4"/>
      <c r="H22" s="6"/>
      <c r="I22" s="6"/>
      <c r="J22" s="6"/>
      <c r="K22" s="7"/>
      <c r="L22" s="6"/>
      <c r="M22" s="2"/>
      <c r="N22" s="2"/>
    </row>
    <row r="23" spans="1:14" ht="38.25" customHeight="1" x14ac:dyDescent="0.25">
      <c r="A23" s="30" t="s">
        <v>151</v>
      </c>
      <c r="B23" s="30" t="s">
        <v>150</v>
      </c>
      <c r="C23" s="30" t="s">
        <v>2</v>
      </c>
      <c r="D23" s="30" t="s">
        <v>3</v>
      </c>
      <c r="E23" s="30" t="s">
        <v>4</v>
      </c>
      <c r="F23" s="30" t="s">
        <v>22</v>
      </c>
      <c r="G23" s="9" t="s">
        <v>7</v>
      </c>
      <c r="H23" s="9" t="s">
        <v>5</v>
      </c>
      <c r="I23" s="9" t="s">
        <v>8</v>
      </c>
      <c r="J23" s="9" t="s">
        <v>14</v>
      </c>
      <c r="K23" s="9" t="s">
        <v>6</v>
      </c>
      <c r="L23" s="9" t="s">
        <v>15</v>
      </c>
      <c r="M23" s="10" t="s">
        <v>9</v>
      </c>
      <c r="N23" s="10" t="s">
        <v>10</v>
      </c>
    </row>
    <row r="24" spans="1:14" x14ac:dyDescent="0.25">
      <c r="A24" s="8"/>
      <c r="B24" s="8"/>
      <c r="C24" s="8"/>
      <c r="D24" s="8"/>
      <c r="E24" s="8"/>
      <c r="F24" s="8"/>
      <c r="G24" s="11"/>
      <c r="H24" s="11"/>
      <c r="I24" s="11"/>
      <c r="J24" s="11"/>
      <c r="K24" s="11"/>
      <c r="L24" s="11"/>
      <c r="M24" s="12"/>
      <c r="N24" s="12"/>
    </row>
    <row r="25" spans="1:14" ht="71.25" x14ac:dyDescent="0.25">
      <c r="A25" s="95" t="s">
        <v>246</v>
      </c>
      <c r="B25" s="96" t="s">
        <v>247</v>
      </c>
      <c r="C25" s="86" t="s">
        <v>270</v>
      </c>
      <c r="D25" s="96" t="s">
        <v>248</v>
      </c>
      <c r="E25" s="97" t="s">
        <v>450</v>
      </c>
      <c r="F25" s="96" t="s">
        <v>249</v>
      </c>
      <c r="G25" s="96" t="s">
        <v>12</v>
      </c>
      <c r="H25" s="96">
        <v>3</v>
      </c>
      <c r="I25" s="98">
        <v>0</v>
      </c>
      <c r="J25" s="149">
        <v>3</v>
      </c>
      <c r="K25" s="97" t="s">
        <v>250</v>
      </c>
      <c r="L25" s="97" t="s">
        <v>301</v>
      </c>
      <c r="M25" s="99" t="s">
        <v>273</v>
      </c>
      <c r="N25" s="171"/>
    </row>
    <row r="26" spans="1:14" ht="71.25" x14ac:dyDescent="0.25">
      <c r="A26" s="100" t="s">
        <v>302</v>
      </c>
      <c r="B26" s="97" t="s">
        <v>251</v>
      </c>
      <c r="C26" s="86" t="s">
        <v>270</v>
      </c>
      <c r="D26" s="97" t="s">
        <v>262</v>
      </c>
      <c r="E26" s="97" t="s">
        <v>450</v>
      </c>
      <c r="F26" s="97" t="s">
        <v>252</v>
      </c>
      <c r="G26" s="96" t="s">
        <v>12</v>
      </c>
      <c r="H26" s="96">
        <v>3</v>
      </c>
      <c r="I26" s="98">
        <v>0</v>
      </c>
      <c r="J26" s="101">
        <v>3</v>
      </c>
      <c r="K26" s="97" t="s">
        <v>250</v>
      </c>
      <c r="L26" s="97" t="s">
        <v>303</v>
      </c>
      <c r="M26" s="99" t="s">
        <v>273</v>
      </c>
      <c r="N26" s="171"/>
    </row>
    <row r="27" spans="1:14" ht="85.5" x14ac:dyDescent="0.25">
      <c r="A27" s="141" t="s">
        <v>306</v>
      </c>
      <c r="B27" s="98" t="s">
        <v>253</v>
      </c>
      <c r="C27" s="142" t="s">
        <v>270</v>
      </c>
      <c r="D27" s="98" t="s">
        <v>254</v>
      </c>
      <c r="E27" s="97" t="s">
        <v>450</v>
      </c>
      <c r="F27" s="98" t="s">
        <v>255</v>
      </c>
      <c r="G27" s="143" t="s">
        <v>12</v>
      </c>
      <c r="H27" s="143">
        <v>4</v>
      </c>
      <c r="I27" s="98">
        <v>1</v>
      </c>
      <c r="J27" s="98">
        <v>17</v>
      </c>
      <c r="K27" s="98" t="s">
        <v>250</v>
      </c>
      <c r="L27" s="98" t="s">
        <v>304</v>
      </c>
      <c r="M27" s="144" t="s">
        <v>430</v>
      </c>
      <c r="N27" s="172">
        <v>500</v>
      </c>
    </row>
    <row r="28" spans="1:14" ht="71.25" x14ac:dyDescent="0.25">
      <c r="A28" s="100" t="s">
        <v>256</v>
      </c>
      <c r="B28" s="97" t="s">
        <v>257</v>
      </c>
      <c r="C28" s="86" t="s">
        <v>270</v>
      </c>
      <c r="D28" s="97" t="s">
        <v>258</v>
      </c>
      <c r="E28" s="97" t="s">
        <v>450</v>
      </c>
      <c r="F28" s="97" t="s">
        <v>259</v>
      </c>
      <c r="G28" s="96" t="s">
        <v>12</v>
      </c>
      <c r="H28" s="96">
        <v>1</v>
      </c>
      <c r="I28" s="98">
        <v>0</v>
      </c>
      <c r="J28" s="98">
        <v>1</v>
      </c>
      <c r="K28" s="97" t="s">
        <v>250</v>
      </c>
      <c r="L28" s="97" t="s">
        <v>305</v>
      </c>
      <c r="M28" s="99" t="s">
        <v>273</v>
      </c>
      <c r="N28" s="171"/>
    </row>
    <row r="29" spans="1:14" ht="71.25" x14ac:dyDescent="0.25">
      <c r="A29" s="100" t="s">
        <v>260</v>
      </c>
      <c r="B29" s="97" t="s">
        <v>261</v>
      </c>
      <c r="C29" s="86" t="s">
        <v>270</v>
      </c>
      <c r="D29" s="97" t="s">
        <v>258</v>
      </c>
      <c r="E29" s="97" t="s">
        <v>450</v>
      </c>
      <c r="F29" s="97" t="s">
        <v>263</v>
      </c>
      <c r="G29" s="96" t="s">
        <v>12</v>
      </c>
      <c r="H29" s="96">
        <v>1</v>
      </c>
      <c r="I29" s="98">
        <v>0</v>
      </c>
      <c r="J29" s="98">
        <v>1</v>
      </c>
      <c r="K29" s="97" t="s">
        <v>250</v>
      </c>
      <c r="L29" s="97" t="s">
        <v>307</v>
      </c>
      <c r="M29" s="99" t="s">
        <v>273</v>
      </c>
      <c r="N29" s="171"/>
    </row>
    <row r="30" spans="1:14" ht="71.25" x14ac:dyDescent="0.25">
      <c r="A30" s="100" t="s">
        <v>264</v>
      </c>
      <c r="B30" s="97" t="s">
        <v>265</v>
      </c>
      <c r="C30" s="86" t="s">
        <v>270</v>
      </c>
      <c r="D30" s="97" t="s">
        <v>308</v>
      </c>
      <c r="E30" s="97" t="s">
        <v>450</v>
      </c>
      <c r="F30" s="97" t="s">
        <v>266</v>
      </c>
      <c r="G30" s="96" t="s">
        <v>12</v>
      </c>
      <c r="H30" s="96">
        <v>4</v>
      </c>
      <c r="I30" s="170">
        <v>0</v>
      </c>
      <c r="J30" s="170">
        <v>0</v>
      </c>
      <c r="K30" s="97" t="s">
        <v>250</v>
      </c>
      <c r="L30" s="97" t="s">
        <v>269</v>
      </c>
      <c r="M30" s="99" t="s">
        <v>273</v>
      </c>
      <c r="N30" s="171"/>
    </row>
    <row r="31" spans="1:14" ht="71.25" x14ac:dyDescent="0.25">
      <c r="A31" s="100" t="s">
        <v>264</v>
      </c>
      <c r="B31" s="97" t="s">
        <v>265</v>
      </c>
      <c r="C31" s="86" t="s">
        <v>270</v>
      </c>
      <c r="D31" s="97" t="s">
        <v>268</v>
      </c>
      <c r="E31" s="97" t="s">
        <v>450</v>
      </c>
      <c r="F31" s="97" t="s">
        <v>266</v>
      </c>
      <c r="G31" s="96" t="s">
        <v>12</v>
      </c>
      <c r="H31" s="96">
        <v>3</v>
      </c>
      <c r="I31" s="98">
        <v>0</v>
      </c>
      <c r="J31" s="98">
        <v>7</v>
      </c>
      <c r="K31" s="97" t="s">
        <v>250</v>
      </c>
      <c r="L31" s="97" t="s">
        <v>267</v>
      </c>
      <c r="M31" s="99" t="s">
        <v>273</v>
      </c>
      <c r="N31" s="171"/>
    </row>
    <row r="32" spans="1:14" ht="15" customHeight="1" x14ac:dyDescent="0.25">
      <c r="A32" s="14" t="s">
        <v>16</v>
      </c>
      <c r="B32" s="15"/>
      <c r="C32" s="13"/>
      <c r="D32" s="13"/>
      <c r="E32" s="13"/>
      <c r="F32" s="16"/>
      <c r="G32" s="16"/>
      <c r="H32" s="17">
        <f>SUM(H25:H31)</f>
        <v>19</v>
      </c>
      <c r="I32" s="17">
        <f>SUM(I25:I31)</f>
        <v>1</v>
      </c>
      <c r="J32" s="17">
        <f>SUM(J25:J31)</f>
        <v>32</v>
      </c>
      <c r="K32" s="18"/>
      <c r="L32" s="17"/>
      <c r="M32" s="19"/>
      <c r="N32" s="119">
        <f>SUM(N25:N31)</f>
        <v>500</v>
      </c>
    </row>
    <row r="33" spans="1:14" ht="15" customHeight="1" x14ac:dyDescent="0.25">
      <c r="A33" s="202" t="s">
        <v>0</v>
      </c>
      <c r="B33" s="203"/>
      <c r="C33" s="203"/>
      <c r="D33" s="203"/>
      <c r="E33" s="203"/>
      <c r="F33" s="203"/>
      <c r="G33" s="203"/>
      <c r="H33" s="204"/>
      <c r="I33" s="22"/>
      <c r="J33" s="22"/>
      <c r="K33" s="1"/>
      <c r="L33" s="22"/>
      <c r="M33" s="2"/>
      <c r="N33" s="2"/>
    </row>
    <row r="34" spans="1:14" ht="15" customHeight="1" x14ac:dyDescent="0.25">
      <c r="A34" s="202" t="s">
        <v>1</v>
      </c>
      <c r="B34" s="203"/>
      <c r="C34" s="203"/>
      <c r="D34" s="203"/>
      <c r="E34" s="203"/>
      <c r="F34" s="203"/>
      <c r="G34" s="203"/>
      <c r="H34" s="204"/>
      <c r="I34" s="22"/>
      <c r="J34" s="22"/>
      <c r="K34" s="1"/>
      <c r="L34" s="22"/>
      <c r="M34" s="2"/>
      <c r="N34" s="2"/>
    </row>
    <row r="35" spans="1:14" x14ac:dyDescent="0.25">
      <c r="A35" s="202" t="s">
        <v>25</v>
      </c>
      <c r="B35" s="203"/>
      <c r="C35" s="203"/>
      <c r="D35" s="203"/>
      <c r="E35" s="203"/>
      <c r="F35" s="203"/>
      <c r="G35" s="203"/>
      <c r="H35" s="204"/>
      <c r="I35" s="22"/>
      <c r="J35" s="22"/>
      <c r="K35" s="1"/>
      <c r="L35" s="22"/>
      <c r="M35" s="2"/>
      <c r="N35" s="2"/>
    </row>
    <row r="36" spans="1:14" ht="15" customHeight="1" x14ac:dyDescent="0.25">
      <c r="A36" s="202" t="s">
        <v>411</v>
      </c>
      <c r="B36" s="203"/>
      <c r="C36" s="203"/>
      <c r="D36" s="203"/>
      <c r="E36" s="203"/>
      <c r="F36" s="203"/>
      <c r="G36" s="203"/>
      <c r="H36" s="204"/>
      <c r="I36" s="22"/>
      <c r="J36" s="22"/>
      <c r="K36" s="1"/>
      <c r="L36" s="22"/>
      <c r="M36" s="2"/>
      <c r="N36" s="2"/>
    </row>
    <row r="37" spans="1:14" x14ac:dyDescent="0.25">
      <c r="A37" s="3" t="s">
        <v>199</v>
      </c>
      <c r="B37" s="3"/>
      <c r="C37" s="4"/>
      <c r="D37" s="4"/>
      <c r="E37" s="4"/>
      <c r="F37" s="5"/>
      <c r="G37" s="4"/>
      <c r="H37" s="6"/>
      <c r="I37" s="6"/>
      <c r="J37" s="6"/>
      <c r="K37" s="7"/>
      <c r="L37" s="6"/>
      <c r="M37" s="2"/>
      <c r="N37" s="2"/>
    </row>
    <row r="38" spans="1:14" ht="36.75" customHeight="1" x14ac:dyDescent="0.25">
      <c r="A38" s="30" t="s">
        <v>151</v>
      </c>
      <c r="B38" s="30" t="s">
        <v>150</v>
      </c>
      <c r="C38" s="30" t="s">
        <v>2</v>
      </c>
      <c r="D38" s="30" t="s">
        <v>3</v>
      </c>
      <c r="E38" s="30" t="s">
        <v>4</v>
      </c>
      <c r="F38" s="30" t="s">
        <v>22</v>
      </c>
      <c r="G38" s="9" t="s">
        <v>7</v>
      </c>
      <c r="H38" s="9" t="s">
        <v>5</v>
      </c>
      <c r="I38" s="9" t="s">
        <v>8</v>
      </c>
      <c r="J38" s="9" t="s">
        <v>14</v>
      </c>
      <c r="K38" s="9" t="s">
        <v>6</v>
      </c>
      <c r="L38" s="9" t="s">
        <v>15</v>
      </c>
      <c r="M38" s="10" t="s">
        <v>9</v>
      </c>
      <c r="N38" s="10" t="s">
        <v>10</v>
      </c>
    </row>
    <row r="39" spans="1:14" x14ac:dyDescent="0.25">
      <c r="A39" s="8"/>
      <c r="B39" s="8"/>
      <c r="C39" s="8"/>
      <c r="D39" s="8"/>
      <c r="E39" s="8"/>
      <c r="F39" s="8"/>
      <c r="G39" s="11"/>
      <c r="H39" s="11"/>
      <c r="I39" s="11"/>
      <c r="J39" s="11"/>
      <c r="K39" s="11"/>
      <c r="L39" s="11"/>
      <c r="M39" s="12"/>
      <c r="N39" s="12"/>
    </row>
    <row r="40" spans="1:14" ht="71.25" x14ac:dyDescent="0.25">
      <c r="A40" s="54" t="s">
        <v>19</v>
      </c>
      <c r="B40" s="103" t="s">
        <v>26</v>
      </c>
      <c r="C40" s="51" t="s">
        <v>20</v>
      </c>
      <c r="D40" s="103" t="s">
        <v>27</v>
      </c>
      <c r="E40" s="103" t="s">
        <v>449</v>
      </c>
      <c r="F40" s="103" t="s">
        <v>17</v>
      </c>
      <c r="G40" s="51" t="s">
        <v>12</v>
      </c>
      <c r="H40" s="51">
        <v>35</v>
      </c>
      <c r="I40" s="103">
        <v>1</v>
      </c>
      <c r="J40" s="103">
        <v>28</v>
      </c>
      <c r="K40" s="51" t="s">
        <v>13</v>
      </c>
      <c r="L40" s="103" t="s">
        <v>28</v>
      </c>
      <c r="M40" s="125" t="s">
        <v>329</v>
      </c>
      <c r="N40" s="52">
        <v>500</v>
      </c>
    </row>
    <row r="41" spans="1:14" ht="71.25" x14ac:dyDescent="0.25">
      <c r="A41" s="54" t="s">
        <v>19</v>
      </c>
      <c r="B41" s="103" t="s">
        <v>26</v>
      </c>
      <c r="C41" s="51" t="s">
        <v>20</v>
      </c>
      <c r="D41" s="103" t="s">
        <v>27</v>
      </c>
      <c r="E41" s="103" t="s">
        <v>449</v>
      </c>
      <c r="F41" s="103" t="s">
        <v>155</v>
      </c>
      <c r="G41" s="51" t="s">
        <v>12</v>
      </c>
      <c r="H41" s="51">
        <v>35</v>
      </c>
      <c r="I41" s="103">
        <v>1</v>
      </c>
      <c r="J41" s="103">
        <v>44</v>
      </c>
      <c r="K41" s="51" t="s">
        <v>13</v>
      </c>
      <c r="L41" s="103" t="s">
        <v>29</v>
      </c>
      <c r="M41" s="125" t="s">
        <v>315</v>
      </c>
      <c r="N41" s="52">
        <v>500</v>
      </c>
    </row>
    <row r="42" spans="1:14" ht="71.25" x14ac:dyDescent="0.25">
      <c r="A42" s="54" t="s">
        <v>19</v>
      </c>
      <c r="B42" s="103" t="s">
        <v>30</v>
      </c>
      <c r="C42" s="51" t="s">
        <v>20</v>
      </c>
      <c r="D42" s="103" t="s">
        <v>27</v>
      </c>
      <c r="E42" s="103" t="s">
        <v>449</v>
      </c>
      <c r="F42" s="103" t="s">
        <v>155</v>
      </c>
      <c r="G42" s="51" t="s">
        <v>12</v>
      </c>
      <c r="H42" s="51">
        <v>35</v>
      </c>
      <c r="I42" s="103">
        <v>1</v>
      </c>
      <c r="J42" s="103">
        <v>35</v>
      </c>
      <c r="K42" s="51" t="s">
        <v>13</v>
      </c>
      <c r="L42" s="103" t="s">
        <v>31</v>
      </c>
      <c r="M42" s="125" t="s">
        <v>315</v>
      </c>
      <c r="N42" s="52">
        <v>500</v>
      </c>
    </row>
    <row r="43" spans="1:14" ht="71.25" x14ac:dyDescent="0.25">
      <c r="A43" s="54" t="s">
        <v>19</v>
      </c>
      <c r="B43" s="103" t="s">
        <v>30</v>
      </c>
      <c r="C43" s="51" t="s">
        <v>20</v>
      </c>
      <c r="D43" s="103" t="s">
        <v>27</v>
      </c>
      <c r="E43" s="103" t="s">
        <v>449</v>
      </c>
      <c r="F43" s="103" t="s">
        <v>155</v>
      </c>
      <c r="G43" s="51" t="s">
        <v>12</v>
      </c>
      <c r="H43" s="51">
        <v>35</v>
      </c>
      <c r="I43" s="103">
        <v>1</v>
      </c>
      <c r="J43" s="103">
        <v>39</v>
      </c>
      <c r="K43" s="51" t="s">
        <v>13</v>
      </c>
      <c r="L43" s="103" t="s">
        <v>32</v>
      </c>
      <c r="M43" s="125" t="s">
        <v>315</v>
      </c>
      <c r="N43" s="52">
        <v>500</v>
      </c>
    </row>
    <row r="44" spans="1:14" ht="71.25" x14ac:dyDescent="0.25">
      <c r="A44" s="54" t="s">
        <v>19</v>
      </c>
      <c r="B44" s="103" t="s">
        <v>30</v>
      </c>
      <c r="C44" s="51" t="s">
        <v>20</v>
      </c>
      <c r="D44" s="103" t="s">
        <v>27</v>
      </c>
      <c r="E44" s="103" t="s">
        <v>449</v>
      </c>
      <c r="F44" s="103" t="s">
        <v>155</v>
      </c>
      <c r="G44" s="51" t="s">
        <v>12</v>
      </c>
      <c r="H44" s="51">
        <v>35</v>
      </c>
      <c r="I44" s="103">
        <v>1</v>
      </c>
      <c r="J44" s="103">
        <v>34</v>
      </c>
      <c r="K44" s="51" t="s">
        <v>13</v>
      </c>
      <c r="L44" s="103" t="s">
        <v>33</v>
      </c>
      <c r="M44" s="125" t="s">
        <v>315</v>
      </c>
      <c r="N44" s="52">
        <v>500</v>
      </c>
    </row>
    <row r="45" spans="1:14" ht="71.25" x14ac:dyDescent="0.25">
      <c r="A45" s="54" t="s">
        <v>19</v>
      </c>
      <c r="B45" s="103" t="s">
        <v>34</v>
      </c>
      <c r="C45" s="51" t="s">
        <v>20</v>
      </c>
      <c r="D45" s="103" t="s">
        <v>27</v>
      </c>
      <c r="E45" s="103" t="s">
        <v>449</v>
      </c>
      <c r="F45" s="103" t="s">
        <v>155</v>
      </c>
      <c r="G45" s="51" t="s">
        <v>12</v>
      </c>
      <c r="H45" s="51">
        <v>35</v>
      </c>
      <c r="I45" s="103">
        <v>1</v>
      </c>
      <c r="J45" s="103">
        <v>23</v>
      </c>
      <c r="K45" s="51" t="s">
        <v>13</v>
      </c>
      <c r="L45" s="103" t="s">
        <v>282</v>
      </c>
      <c r="M45" s="125" t="s">
        <v>315</v>
      </c>
      <c r="N45" s="52">
        <v>500</v>
      </c>
    </row>
    <row r="46" spans="1:14" ht="71.25" x14ac:dyDescent="0.25">
      <c r="A46" s="54" t="s">
        <v>19</v>
      </c>
      <c r="B46" s="103" t="s">
        <v>34</v>
      </c>
      <c r="C46" s="51" t="s">
        <v>20</v>
      </c>
      <c r="D46" s="103" t="s">
        <v>27</v>
      </c>
      <c r="E46" s="103" t="s">
        <v>449</v>
      </c>
      <c r="F46" s="103" t="s">
        <v>155</v>
      </c>
      <c r="G46" s="51" t="s">
        <v>12</v>
      </c>
      <c r="H46" s="51">
        <v>35</v>
      </c>
      <c r="I46" s="103">
        <v>1</v>
      </c>
      <c r="J46" s="103">
        <v>21</v>
      </c>
      <c r="K46" s="51" t="s">
        <v>13</v>
      </c>
      <c r="L46" s="103" t="s">
        <v>35</v>
      </c>
      <c r="M46" s="125" t="s">
        <v>315</v>
      </c>
      <c r="N46" s="52">
        <v>500</v>
      </c>
    </row>
    <row r="47" spans="1:14" ht="48.6" customHeight="1" x14ac:dyDescent="0.25">
      <c r="A47" s="54" t="s">
        <v>19</v>
      </c>
      <c r="B47" s="103" t="s">
        <v>36</v>
      </c>
      <c r="C47" s="51" t="s">
        <v>20</v>
      </c>
      <c r="D47" s="103" t="s">
        <v>27</v>
      </c>
      <c r="E47" s="103" t="s">
        <v>449</v>
      </c>
      <c r="F47" s="103" t="s">
        <v>155</v>
      </c>
      <c r="G47" s="51" t="s">
        <v>12</v>
      </c>
      <c r="H47" s="51">
        <v>35</v>
      </c>
      <c r="I47" s="103">
        <v>1</v>
      </c>
      <c r="J47" s="103">
        <v>46</v>
      </c>
      <c r="K47" s="51" t="s">
        <v>13</v>
      </c>
      <c r="L47" s="103" t="s">
        <v>37</v>
      </c>
      <c r="M47" s="125" t="s">
        <v>315</v>
      </c>
      <c r="N47" s="52">
        <v>500</v>
      </c>
    </row>
    <row r="48" spans="1:14" ht="71.25" x14ac:dyDescent="0.25">
      <c r="A48" s="54" t="s">
        <v>19</v>
      </c>
      <c r="B48" s="103" t="s">
        <v>36</v>
      </c>
      <c r="C48" s="51" t="s">
        <v>20</v>
      </c>
      <c r="D48" s="103" t="s">
        <v>27</v>
      </c>
      <c r="E48" s="103" t="s">
        <v>449</v>
      </c>
      <c r="F48" s="103" t="s">
        <v>155</v>
      </c>
      <c r="G48" s="51" t="s">
        <v>12</v>
      </c>
      <c r="H48" s="51">
        <v>35</v>
      </c>
      <c r="I48" s="103">
        <v>1</v>
      </c>
      <c r="J48" s="103">
        <v>45</v>
      </c>
      <c r="K48" s="51" t="s">
        <v>13</v>
      </c>
      <c r="L48" s="103" t="s">
        <v>38</v>
      </c>
      <c r="M48" s="125" t="s">
        <v>315</v>
      </c>
      <c r="N48" s="52">
        <v>500</v>
      </c>
    </row>
    <row r="49" spans="1:14" ht="71.25" x14ac:dyDescent="0.25">
      <c r="A49" s="54" t="s">
        <v>19</v>
      </c>
      <c r="B49" s="103" t="s">
        <v>39</v>
      </c>
      <c r="C49" s="51" t="s">
        <v>20</v>
      </c>
      <c r="D49" s="103" t="s">
        <v>27</v>
      </c>
      <c r="E49" s="103" t="s">
        <v>449</v>
      </c>
      <c r="F49" s="103" t="s">
        <v>176</v>
      </c>
      <c r="G49" s="51" t="s">
        <v>12</v>
      </c>
      <c r="H49" s="51">
        <v>35</v>
      </c>
      <c r="I49" s="103">
        <v>1</v>
      </c>
      <c r="J49" s="103">
        <v>23</v>
      </c>
      <c r="K49" s="51" t="s">
        <v>13</v>
      </c>
      <c r="L49" s="103" t="s">
        <v>40</v>
      </c>
      <c r="M49" s="125" t="s">
        <v>329</v>
      </c>
      <c r="N49" s="52">
        <v>500</v>
      </c>
    </row>
    <row r="50" spans="1:14" ht="71.25" x14ac:dyDescent="0.25">
      <c r="A50" s="54" t="s">
        <v>19</v>
      </c>
      <c r="B50" s="103" t="s">
        <v>39</v>
      </c>
      <c r="C50" s="51" t="s">
        <v>20</v>
      </c>
      <c r="D50" s="103" t="s">
        <v>27</v>
      </c>
      <c r="E50" s="103" t="s">
        <v>449</v>
      </c>
      <c r="F50" s="103" t="s">
        <v>155</v>
      </c>
      <c r="G50" s="51" t="s">
        <v>12</v>
      </c>
      <c r="H50" s="51">
        <v>35</v>
      </c>
      <c r="I50" s="103">
        <v>1</v>
      </c>
      <c r="J50" s="103">
        <v>22</v>
      </c>
      <c r="K50" s="51" t="s">
        <v>13</v>
      </c>
      <c r="L50" s="168" t="s">
        <v>406</v>
      </c>
      <c r="M50" s="125" t="s">
        <v>330</v>
      </c>
      <c r="N50" s="52">
        <v>500</v>
      </c>
    </row>
    <row r="51" spans="1:14" ht="71.25" x14ac:dyDescent="0.25">
      <c r="A51" s="54" t="s">
        <v>19</v>
      </c>
      <c r="B51" s="103" t="s">
        <v>41</v>
      </c>
      <c r="C51" s="51" t="s">
        <v>20</v>
      </c>
      <c r="D51" s="103" t="s">
        <v>27</v>
      </c>
      <c r="E51" s="103" t="s">
        <v>449</v>
      </c>
      <c r="F51" s="103" t="s">
        <v>155</v>
      </c>
      <c r="G51" s="51" t="s">
        <v>12</v>
      </c>
      <c r="H51" s="51">
        <v>35</v>
      </c>
      <c r="I51" s="103">
        <v>1</v>
      </c>
      <c r="J51" s="103">
        <v>26</v>
      </c>
      <c r="K51" s="51" t="s">
        <v>13</v>
      </c>
      <c r="L51" s="103" t="s">
        <v>42</v>
      </c>
      <c r="M51" s="125" t="s">
        <v>315</v>
      </c>
      <c r="N51" s="52">
        <v>500</v>
      </c>
    </row>
    <row r="52" spans="1:14" ht="71.25" x14ac:dyDescent="0.25">
      <c r="A52" s="54" t="s">
        <v>19</v>
      </c>
      <c r="B52" s="103" t="s">
        <v>233</v>
      </c>
      <c r="C52" s="51" t="s">
        <v>20</v>
      </c>
      <c r="D52" s="103" t="s">
        <v>27</v>
      </c>
      <c r="E52" s="103" t="s">
        <v>449</v>
      </c>
      <c r="F52" s="103" t="s">
        <v>155</v>
      </c>
      <c r="G52" s="51" t="s">
        <v>12</v>
      </c>
      <c r="H52" s="51">
        <v>35</v>
      </c>
      <c r="I52" s="103">
        <v>1</v>
      </c>
      <c r="J52" s="103">
        <v>31</v>
      </c>
      <c r="K52" s="51" t="s">
        <v>13</v>
      </c>
      <c r="L52" s="168" t="s">
        <v>407</v>
      </c>
      <c r="M52" s="125" t="s">
        <v>330</v>
      </c>
      <c r="N52" s="52">
        <v>500</v>
      </c>
    </row>
    <row r="53" spans="1:14" ht="71.25" x14ac:dyDescent="0.25">
      <c r="A53" s="54" t="s">
        <v>19</v>
      </c>
      <c r="B53" s="103" t="s">
        <v>43</v>
      </c>
      <c r="C53" s="51" t="s">
        <v>20</v>
      </c>
      <c r="D53" s="103" t="s">
        <v>27</v>
      </c>
      <c r="E53" s="103" t="s">
        <v>449</v>
      </c>
      <c r="F53" s="103" t="s">
        <v>155</v>
      </c>
      <c r="G53" s="51" t="s">
        <v>12</v>
      </c>
      <c r="H53" s="51">
        <v>35</v>
      </c>
      <c r="I53" s="103">
        <v>1</v>
      </c>
      <c r="J53" s="103">
        <v>38</v>
      </c>
      <c r="K53" s="51" t="s">
        <v>13</v>
      </c>
      <c r="L53" s="103" t="s">
        <v>44</v>
      </c>
      <c r="M53" s="125" t="s">
        <v>315</v>
      </c>
      <c r="N53" s="52">
        <v>500</v>
      </c>
    </row>
    <row r="54" spans="1:14" ht="71.25" x14ac:dyDescent="0.25">
      <c r="A54" s="54" t="s">
        <v>19</v>
      </c>
      <c r="B54" s="103" t="s">
        <v>234</v>
      </c>
      <c r="C54" s="51" t="s">
        <v>20</v>
      </c>
      <c r="D54" s="103" t="s">
        <v>27</v>
      </c>
      <c r="E54" s="103" t="s">
        <v>449</v>
      </c>
      <c r="F54" s="103" t="s">
        <v>155</v>
      </c>
      <c r="G54" s="51" t="s">
        <v>12</v>
      </c>
      <c r="H54" s="51">
        <v>35</v>
      </c>
      <c r="I54" s="103">
        <v>1</v>
      </c>
      <c r="J54" s="103">
        <v>36</v>
      </c>
      <c r="K54" s="51" t="s">
        <v>13</v>
      </c>
      <c r="L54" s="103" t="s">
        <v>235</v>
      </c>
      <c r="M54" s="125" t="s">
        <v>315</v>
      </c>
      <c r="N54" s="52">
        <v>500</v>
      </c>
    </row>
    <row r="55" spans="1:14" ht="71.25" x14ac:dyDescent="0.25">
      <c r="A55" s="54" t="s">
        <v>19</v>
      </c>
      <c r="B55" s="103" t="s">
        <v>45</v>
      </c>
      <c r="C55" s="51" t="s">
        <v>20</v>
      </c>
      <c r="D55" s="103" t="s">
        <v>27</v>
      </c>
      <c r="E55" s="103" t="s">
        <v>449</v>
      </c>
      <c r="F55" s="103" t="s">
        <v>155</v>
      </c>
      <c r="G55" s="51" t="s">
        <v>12</v>
      </c>
      <c r="H55" s="51">
        <v>35</v>
      </c>
      <c r="I55" s="168">
        <v>0</v>
      </c>
      <c r="J55" s="168">
        <v>0</v>
      </c>
      <c r="K55" s="51" t="s">
        <v>13</v>
      </c>
      <c r="L55" s="103" t="s">
        <v>46</v>
      </c>
      <c r="M55" s="125" t="s">
        <v>334</v>
      </c>
      <c r="N55" s="52">
        <v>0</v>
      </c>
    </row>
    <row r="56" spans="1:14" ht="71.25" x14ac:dyDescent="0.25">
      <c r="A56" s="54" t="s">
        <v>19</v>
      </c>
      <c r="B56" s="103" t="s">
        <v>236</v>
      </c>
      <c r="C56" s="51" t="s">
        <v>20</v>
      </c>
      <c r="D56" s="103" t="s">
        <v>27</v>
      </c>
      <c r="E56" s="103" t="s">
        <v>449</v>
      </c>
      <c r="F56" s="103" t="s">
        <v>155</v>
      </c>
      <c r="G56" s="51" t="s">
        <v>12</v>
      </c>
      <c r="H56" s="51">
        <v>35</v>
      </c>
      <c r="I56" s="103">
        <v>1</v>
      </c>
      <c r="J56" s="103">
        <v>21</v>
      </c>
      <c r="K56" s="51" t="s">
        <v>13</v>
      </c>
      <c r="L56" s="103" t="s">
        <v>47</v>
      </c>
      <c r="M56" s="125" t="s">
        <v>315</v>
      </c>
      <c r="N56" s="52">
        <v>500</v>
      </c>
    </row>
    <row r="57" spans="1:14" ht="71.25" x14ac:dyDescent="0.25">
      <c r="A57" s="54" t="s">
        <v>19</v>
      </c>
      <c r="B57" s="103" t="s">
        <v>236</v>
      </c>
      <c r="C57" s="51" t="s">
        <v>20</v>
      </c>
      <c r="D57" s="103" t="s">
        <v>27</v>
      </c>
      <c r="E57" s="103" t="s">
        <v>449</v>
      </c>
      <c r="F57" s="103" t="s">
        <v>155</v>
      </c>
      <c r="G57" s="51" t="s">
        <v>12</v>
      </c>
      <c r="H57" s="51">
        <v>35</v>
      </c>
      <c r="I57" s="103">
        <v>1</v>
      </c>
      <c r="J57" s="103">
        <v>25</v>
      </c>
      <c r="K57" s="51" t="s">
        <v>13</v>
      </c>
      <c r="L57" s="103" t="s">
        <v>304</v>
      </c>
      <c r="M57" s="125" t="s">
        <v>315</v>
      </c>
      <c r="N57" s="52">
        <v>500</v>
      </c>
    </row>
    <row r="58" spans="1:14" ht="71.25" x14ac:dyDescent="0.25">
      <c r="A58" s="54" t="s">
        <v>19</v>
      </c>
      <c r="B58" s="103" t="s">
        <v>236</v>
      </c>
      <c r="C58" s="51" t="s">
        <v>20</v>
      </c>
      <c r="D58" s="103" t="s">
        <v>27</v>
      </c>
      <c r="E58" s="103" t="s">
        <v>449</v>
      </c>
      <c r="F58" s="103" t="s">
        <v>155</v>
      </c>
      <c r="G58" s="51" t="s">
        <v>12</v>
      </c>
      <c r="H58" s="51">
        <v>35</v>
      </c>
      <c r="I58" s="168">
        <v>0</v>
      </c>
      <c r="J58" s="168">
        <v>0</v>
      </c>
      <c r="K58" s="51" t="s">
        <v>13</v>
      </c>
      <c r="L58" s="168" t="s">
        <v>343</v>
      </c>
      <c r="M58" s="125" t="s">
        <v>315</v>
      </c>
      <c r="N58" s="52">
        <v>0</v>
      </c>
    </row>
    <row r="59" spans="1:14" ht="71.25" x14ac:dyDescent="0.25">
      <c r="A59" s="54" t="s">
        <v>19</v>
      </c>
      <c r="B59" s="103" t="s">
        <v>76</v>
      </c>
      <c r="C59" s="51" t="s">
        <v>20</v>
      </c>
      <c r="D59" s="103" t="s">
        <v>27</v>
      </c>
      <c r="E59" s="103" t="s">
        <v>449</v>
      </c>
      <c r="F59" s="103" t="s">
        <v>17</v>
      </c>
      <c r="G59" s="51" t="s">
        <v>12</v>
      </c>
      <c r="H59" s="51">
        <v>35</v>
      </c>
      <c r="I59" s="103">
        <v>1</v>
      </c>
      <c r="J59" s="103">
        <v>23</v>
      </c>
      <c r="K59" s="51" t="s">
        <v>13</v>
      </c>
      <c r="L59" s="103" t="s">
        <v>79</v>
      </c>
      <c r="M59" s="125" t="s">
        <v>335</v>
      </c>
      <c r="N59" s="52">
        <v>500</v>
      </c>
    </row>
    <row r="60" spans="1:14" ht="71.25" x14ac:dyDescent="0.25">
      <c r="A60" s="54" t="s">
        <v>19</v>
      </c>
      <c r="B60" s="103" t="s">
        <v>76</v>
      </c>
      <c r="C60" s="51" t="s">
        <v>20</v>
      </c>
      <c r="D60" s="103" t="s">
        <v>401</v>
      </c>
      <c r="E60" s="103" t="s">
        <v>449</v>
      </c>
      <c r="F60" s="103" t="s">
        <v>17</v>
      </c>
      <c r="G60" s="51" t="s">
        <v>12</v>
      </c>
      <c r="H60" s="51">
        <v>35</v>
      </c>
      <c r="I60" s="103">
        <v>1</v>
      </c>
      <c r="J60" s="103">
        <v>28</v>
      </c>
      <c r="K60" s="51" t="s">
        <v>13</v>
      </c>
      <c r="L60" s="103" t="s">
        <v>291</v>
      </c>
      <c r="M60" s="125" t="s">
        <v>335</v>
      </c>
      <c r="N60" s="52">
        <v>500</v>
      </c>
    </row>
    <row r="61" spans="1:14" ht="85.5" x14ac:dyDescent="0.25">
      <c r="A61" s="54" t="s">
        <v>19</v>
      </c>
      <c r="B61" s="103" t="s">
        <v>39</v>
      </c>
      <c r="C61" s="51" t="s">
        <v>20</v>
      </c>
      <c r="D61" s="103" t="s">
        <v>401</v>
      </c>
      <c r="E61" s="103" t="s">
        <v>449</v>
      </c>
      <c r="F61" s="103" t="s">
        <v>17</v>
      </c>
      <c r="G61" s="51" t="s">
        <v>12</v>
      </c>
      <c r="H61" s="51">
        <v>35</v>
      </c>
      <c r="I61" s="168">
        <v>0</v>
      </c>
      <c r="J61" s="168">
        <v>0</v>
      </c>
      <c r="K61" s="51" t="s">
        <v>13</v>
      </c>
      <c r="L61" s="168" t="s">
        <v>442</v>
      </c>
      <c r="M61" s="125" t="s">
        <v>336</v>
      </c>
      <c r="N61" s="52">
        <v>0</v>
      </c>
    </row>
    <row r="62" spans="1:14" ht="71.25" x14ac:dyDescent="0.25">
      <c r="A62" s="54" t="s">
        <v>19</v>
      </c>
      <c r="B62" s="103" t="s">
        <v>39</v>
      </c>
      <c r="C62" s="51" t="s">
        <v>20</v>
      </c>
      <c r="D62" s="103" t="s">
        <v>401</v>
      </c>
      <c r="E62" s="103" t="s">
        <v>449</v>
      </c>
      <c r="F62" s="103" t="s">
        <v>17</v>
      </c>
      <c r="G62" s="51" t="s">
        <v>12</v>
      </c>
      <c r="H62" s="51">
        <v>35</v>
      </c>
      <c r="I62" s="103">
        <v>1</v>
      </c>
      <c r="J62" s="103">
        <v>27</v>
      </c>
      <c r="K62" s="51" t="s">
        <v>13</v>
      </c>
      <c r="L62" s="103" t="s">
        <v>80</v>
      </c>
      <c r="M62" s="125" t="s">
        <v>335</v>
      </c>
      <c r="N62" s="52">
        <v>500</v>
      </c>
    </row>
    <row r="63" spans="1:14" ht="18" x14ac:dyDescent="0.25">
      <c r="A63" s="217" t="s">
        <v>331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9"/>
    </row>
    <row r="64" spans="1:14" ht="71.25" x14ac:dyDescent="0.25">
      <c r="A64" s="54" t="s">
        <v>19</v>
      </c>
      <c r="B64" s="103" t="s">
        <v>234</v>
      </c>
      <c r="C64" s="51" t="s">
        <v>20</v>
      </c>
      <c r="D64" s="103" t="s">
        <v>27</v>
      </c>
      <c r="E64" s="103" t="s">
        <v>449</v>
      </c>
      <c r="F64" s="103" t="s">
        <v>155</v>
      </c>
      <c r="G64" s="51" t="s">
        <v>12</v>
      </c>
      <c r="H64" s="51">
        <v>35</v>
      </c>
      <c r="I64" s="103">
        <v>1</v>
      </c>
      <c r="J64" s="103">
        <v>36</v>
      </c>
      <c r="K64" s="51" t="s">
        <v>13</v>
      </c>
      <c r="L64" s="103" t="s">
        <v>332</v>
      </c>
      <c r="M64" s="125" t="s">
        <v>315</v>
      </c>
      <c r="N64" s="52">
        <v>500</v>
      </c>
    </row>
    <row r="65" spans="1:14" ht="42.75" customHeight="1" x14ac:dyDescent="0.25">
      <c r="A65" s="104" t="s">
        <v>283</v>
      </c>
      <c r="B65" s="220" t="s">
        <v>333</v>
      </c>
      <c r="C65" s="222"/>
      <c r="D65" s="220" t="s">
        <v>440</v>
      </c>
      <c r="E65" s="221"/>
      <c r="F65" s="221"/>
      <c r="G65" s="221"/>
      <c r="H65" s="221"/>
      <c r="I65" s="222"/>
      <c r="J65" s="130"/>
      <c r="K65" s="129" t="s">
        <v>410</v>
      </c>
      <c r="L65" s="129"/>
      <c r="M65" s="105" t="s">
        <v>395</v>
      </c>
      <c r="N65" s="52">
        <v>175</v>
      </c>
    </row>
    <row r="66" spans="1:14" ht="71.25" x14ac:dyDescent="0.25">
      <c r="A66" s="54" t="s">
        <v>19</v>
      </c>
      <c r="B66" s="103" t="s">
        <v>26</v>
      </c>
      <c r="C66" s="51" t="s">
        <v>20</v>
      </c>
      <c r="D66" s="103" t="s">
        <v>48</v>
      </c>
      <c r="E66" s="103" t="s">
        <v>449</v>
      </c>
      <c r="F66" s="103" t="s">
        <v>155</v>
      </c>
      <c r="G66" s="51" t="s">
        <v>12</v>
      </c>
      <c r="H66" s="51">
        <v>35</v>
      </c>
      <c r="I66" s="103">
        <v>1</v>
      </c>
      <c r="J66" s="51">
        <v>20</v>
      </c>
      <c r="K66" s="51" t="s">
        <v>13</v>
      </c>
      <c r="L66" s="103" t="s">
        <v>49</v>
      </c>
      <c r="M66" s="125" t="s">
        <v>315</v>
      </c>
      <c r="N66" s="52">
        <v>500</v>
      </c>
    </row>
    <row r="67" spans="1:14" ht="41.1" customHeight="1" x14ac:dyDescent="0.25">
      <c r="A67" s="54" t="s">
        <v>19</v>
      </c>
      <c r="B67" s="103" t="s">
        <v>30</v>
      </c>
      <c r="C67" s="51" t="s">
        <v>20</v>
      </c>
      <c r="D67" s="103" t="s">
        <v>48</v>
      </c>
      <c r="E67" s="103" t="s">
        <v>449</v>
      </c>
      <c r="F67" s="103" t="s">
        <v>155</v>
      </c>
      <c r="G67" s="51" t="s">
        <v>12</v>
      </c>
      <c r="H67" s="51">
        <v>35</v>
      </c>
      <c r="I67" s="103">
        <v>1</v>
      </c>
      <c r="J67" s="51">
        <v>21</v>
      </c>
      <c r="K67" s="51" t="s">
        <v>13</v>
      </c>
      <c r="L67" s="103" t="s">
        <v>50</v>
      </c>
      <c r="M67" s="125" t="s">
        <v>315</v>
      </c>
      <c r="N67" s="52">
        <v>500</v>
      </c>
    </row>
    <row r="68" spans="1:14" ht="71.25" x14ac:dyDescent="0.25">
      <c r="A68" s="54" t="s">
        <v>19</v>
      </c>
      <c r="B68" s="103" t="s">
        <v>148</v>
      </c>
      <c r="C68" s="51" t="s">
        <v>20</v>
      </c>
      <c r="D68" s="103" t="s">
        <v>48</v>
      </c>
      <c r="E68" s="103" t="s">
        <v>449</v>
      </c>
      <c r="F68" s="103" t="s">
        <v>155</v>
      </c>
      <c r="G68" s="51" t="s">
        <v>12</v>
      </c>
      <c r="H68" s="51">
        <v>35</v>
      </c>
      <c r="I68" s="103">
        <v>1</v>
      </c>
      <c r="J68" s="51">
        <v>23</v>
      </c>
      <c r="K68" s="51" t="s">
        <v>13</v>
      </c>
      <c r="L68" s="103" t="s">
        <v>284</v>
      </c>
      <c r="M68" s="125" t="s">
        <v>315</v>
      </c>
      <c r="N68" s="52">
        <v>500</v>
      </c>
    </row>
    <row r="69" spans="1:14" ht="71.25" x14ac:dyDescent="0.25">
      <c r="A69" s="54" t="s">
        <v>19</v>
      </c>
      <c r="B69" s="103" t="s">
        <v>36</v>
      </c>
      <c r="C69" s="51" t="s">
        <v>20</v>
      </c>
      <c r="D69" s="103" t="s">
        <v>48</v>
      </c>
      <c r="E69" s="103" t="s">
        <v>449</v>
      </c>
      <c r="F69" s="103" t="s">
        <v>155</v>
      </c>
      <c r="G69" s="51" t="s">
        <v>12</v>
      </c>
      <c r="H69" s="51">
        <v>35</v>
      </c>
      <c r="I69" s="103">
        <v>1</v>
      </c>
      <c r="J69" s="51">
        <v>24</v>
      </c>
      <c r="K69" s="51" t="s">
        <v>13</v>
      </c>
      <c r="L69" s="103" t="s">
        <v>285</v>
      </c>
      <c r="M69" s="125" t="s">
        <v>315</v>
      </c>
      <c r="N69" s="52">
        <v>500</v>
      </c>
    </row>
    <row r="70" spans="1:14" ht="85.5" x14ac:dyDescent="0.25">
      <c r="A70" s="54" t="s">
        <v>19</v>
      </c>
      <c r="B70" s="103" t="s">
        <v>39</v>
      </c>
      <c r="C70" s="51" t="s">
        <v>20</v>
      </c>
      <c r="D70" s="103" t="s">
        <v>48</v>
      </c>
      <c r="E70" s="103" t="s">
        <v>449</v>
      </c>
      <c r="F70" s="103" t="s">
        <v>155</v>
      </c>
      <c r="G70" s="51" t="s">
        <v>12</v>
      </c>
      <c r="H70" s="51">
        <v>35</v>
      </c>
      <c r="I70" s="103">
        <v>1</v>
      </c>
      <c r="J70" s="51">
        <v>25</v>
      </c>
      <c r="K70" s="51" t="s">
        <v>13</v>
      </c>
      <c r="L70" s="103" t="s">
        <v>396</v>
      </c>
      <c r="M70" s="125" t="s">
        <v>315</v>
      </c>
      <c r="N70" s="52">
        <v>500</v>
      </c>
    </row>
    <row r="71" spans="1:14" ht="71.25" x14ac:dyDescent="0.25">
      <c r="A71" s="54" t="s">
        <v>19</v>
      </c>
      <c r="B71" s="103" t="s">
        <v>41</v>
      </c>
      <c r="C71" s="51" t="s">
        <v>20</v>
      </c>
      <c r="D71" s="103" t="s">
        <v>48</v>
      </c>
      <c r="E71" s="103" t="s">
        <v>449</v>
      </c>
      <c r="F71" s="103" t="s">
        <v>155</v>
      </c>
      <c r="G71" s="51" t="s">
        <v>12</v>
      </c>
      <c r="H71" s="51">
        <v>35</v>
      </c>
      <c r="I71" s="103">
        <v>1</v>
      </c>
      <c r="J71" s="51">
        <v>21</v>
      </c>
      <c r="K71" s="51" t="s">
        <v>13</v>
      </c>
      <c r="L71" s="103" t="s">
        <v>51</v>
      </c>
      <c r="M71" s="125" t="s">
        <v>315</v>
      </c>
      <c r="N71" s="52">
        <v>500</v>
      </c>
    </row>
    <row r="72" spans="1:14" ht="71.25" x14ac:dyDescent="0.25">
      <c r="A72" s="54" t="s">
        <v>19</v>
      </c>
      <c r="B72" s="103" t="s">
        <v>233</v>
      </c>
      <c r="C72" s="51" t="s">
        <v>20</v>
      </c>
      <c r="D72" s="103" t="s">
        <v>48</v>
      </c>
      <c r="E72" s="103" t="s">
        <v>449</v>
      </c>
      <c r="F72" s="103" t="s">
        <v>155</v>
      </c>
      <c r="G72" s="51" t="s">
        <v>12</v>
      </c>
      <c r="H72" s="51">
        <v>35</v>
      </c>
      <c r="I72" s="103">
        <v>1</v>
      </c>
      <c r="J72" s="51">
        <v>21</v>
      </c>
      <c r="K72" s="51" t="s">
        <v>13</v>
      </c>
      <c r="L72" s="103" t="s">
        <v>408</v>
      </c>
      <c r="M72" s="125" t="s">
        <v>315</v>
      </c>
      <c r="N72" s="52">
        <v>500</v>
      </c>
    </row>
    <row r="73" spans="1:14" ht="71.25" x14ac:dyDescent="0.25">
      <c r="A73" s="54" t="s">
        <v>19</v>
      </c>
      <c r="B73" s="103" t="s">
        <v>234</v>
      </c>
      <c r="C73" s="51" t="s">
        <v>20</v>
      </c>
      <c r="D73" s="103" t="s">
        <v>48</v>
      </c>
      <c r="E73" s="103" t="s">
        <v>449</v>
      </c>
      <c r="F73" s="103" t="s">
        <v>155</v>
      </c>
      <c r="G73" s="51" t="s">
        <v>12</v>
      </c>
      <c r="H73" s="51">
        <v>35</v>
      </c>
      <c r="I73" s="103">
        <v>1</v>
      </c>
      <c r="J73" s="51">
        <v>26</v>
      </c>
      <c r="K73" s="51" t="s">
        <v>13</v>
      </c>
      <c r="L73" s="103" t="s">
        <v>53</v>
      </c>
      <c r="M73" s="125" t="s">
        <v>315</v>
      </c>
      <c r="N73" s="52">
        <v>500</v>
      </c>
    </row>
    <row r="74" spans="1:14" ht="71.25" x14ac:dyDescent="0.25">
      <c r="A74" s="54" t="s">
        <v>19</v>
      </c>
      <c r="B74" s="103" t="s">
        <v>21</v>
      </c>
      <c r="C74" s="51" t="s">
        <v>20</v>
      </c>
      <c r="D74" s="103" t="s">
        <v>48</v>
      </c>
      <c r="E74" s="103" t="s">
        <v>449</v>
      </c>
      <c r="F74" s="103" t="s">
        <v>21</v>
      </c>
      <c r="G74" s="51" t="s">
        <v>12</v>
      </c>
      <c r="H74" s="51">
        <v>35</v>
      </c>
      <c r="I74" s="103">
        <v>1</v>
      </c>
      <c r="J74" s="51">
        <v>38</v>
      </c>
      <c r="K74" s="51" t="s">
        <v>13</v>
      </c>
      <c r="L74" s="103" t="s">
        <v>82</v>
      </c>
      <c r="M74" s="125" t="s">
        <v>315</v>
      </c>
      <c r="N74" s="52">
        <v>500</v>
      </c>
    </row>
    <row r="75" spans="1:14" ht="71.25" x14ac:dyDescent="0.25">
      <c r="A75" s="54" t="s">
        <v>19</v>
      </c>
      <c r="B75" s="103" t="s">
        <v>26</v>
      </c>
      <c r="C75" s="51" t="s">
        <v>20</v>
      </c>
      <c r="D75" s="103" t="s">
        <v>48</v>
      </c>
      <c r="E75" s="103" t="s">
        <v>449</v>
      </c>
      <c r="F75" s="103" t="s">
        <v>17</v>
      </c>
      <c r="G75" s="51" t="s">
        <v>12</v>
      </c>
      <c r="H75" s="51">
        <v>35</v>
      </c>
      <c r="I75" s="103">
        <v>1</v>
      </c>
      <c r="J75" s="51">
        <v>20</v>
      </c>
      <c r="K75" s="51" t="s">
        <v>13</v>
      </c>
      <c r="L75" s="103" t="s">
        <v>239</v>
      </c>
      <c r="M75" s="125" t="s">
        <v>315</v>
      </c>
      <c r="N75" s="52">
        <v>500</v>
      </c>
    </row>
    <row r="76" spans="1:14" ht="71.25" x14ac:dyDescent="0.25">
      <c r="A76" s="54" t="s">
        <v>19</v>
      </c>
      <c r="B76" s="103" t="s">
        <v>26</v>
      </c>
      <c r="C76" s="51" t="s">
        <v>20</v>
      </c>
      <c r="D76" s="103" t="s">
        <v>48</v>
      </c>
      <c r="E76" s="103" t="s">
        <v>449</v>
      </c>
      <c r="F76" s="103" t="s">
        <v>17</v>
      </c>
      <c r="G76" s="51" t="s">
        <v>12</v>
      </c>
      <c r="H76" s="51">
        <v>35</v>
      </c>
      <c r="I76" s="103">
        <v>1</v>
      </c>
      <c r="J76" s="51">
        <v>21</v>
      </c>
      <c r="K76" s="51" t="s">
        <v>13</v>
      </c>
      <c r="L76" s="103" t="s">
        <v>286</v>
      </c>
      <c r="M76" s="125" t="s">
        <v>315</v>
      </c>
      <c r="N76" s="52">
        <v>500</v>
      </c>
    </row>
    <row r="77" spans="1:14" ht="71.25" x14ac:dyDescent="0.25">
      <c r="A77" s="54" t="s">
        <v>19</v>
      </c>
      <c r="B77" s="103" t="s">
        <v>26</v>
      </c>
      <c r="C77" s="51" t="s">
        <v>20</v>
      </c>
      <c r="D77" s="103" t="s">
        <v>48</v>
      </c>
      <c r="E77" s="103" t="s">
        <v>449</v>
      </c>
      <c r="F77" s="103" t="s">
        <v>17</v>
      </c>
      <c r="G77" s="51" t="s">
        <v>12</v>
      </c>
      <c r="H77" s="51">
        <v>35</v>
      </c>
      <c r="I77" s="103">
        <v>1</v>
      </c>
      <c r="J77" s="51">
        <v>20</v>
      </c>
      <c r="K77" s="51" t="s">
        <v>13</v>
      </c>
      <c r="L77" s="103" t="s">
        <v>84</v>
      </c>
      <c r="M77" s="125" t="s">
        <v>315</v>
      </c>
      <c r="N77" s="52">
        <v>500</v>
      </c>
    </row>
    <row r="78" spans="1:14" ht="71.25" x14ac:dyDescent="0.25">
      <c r="A78" s="54" t="s">
        <v>19</v>
      </c>
      <c r="B78" s="103" t="s">
        <v>26</v>
      </c>
      <c r="C78" s="51" t="s">
        <v>20</v>
      </c>
      <c r="D78" s="103" t="s">
        <v>48</v>
      </c>
      <c r="E78" s="103" t="s">
        <v>449</v>
      </c>
      <c r="F78" s="103" t="s">
        <v>17</v>
      </c>
      <c r="G78" s="51" t="s">
        <v>12</v>
      </c>
      <c r="H78" s="51">
        <v>35</v>
      </c>
      <c r="I78" s="103">
        <v>1</v>
      </c>
      <c r="J78" s="51">
        <v>20</v>
      </c>
      <c r="K78" s="51" t="s">
        <v>13</v>
      </c>
      <c r="L78" s="103" t="s">
        <v>52</v>
      </c>
      <c r="M78" s="125" t="s">
        <v>315</v>
      </c>
      <c r="N78" s="52">
        <v>500</v>
      </c>
    </row>
    <row r="79" spans="1:14" ht="71.25" x14ac:dyDescent="0.25">
      <c r="A79" s="54" t="s">
        <v>19</v>
      </c>
      <c r="B79" s="103" t="s">
        <v>26</v>
      </c>
      <c r="C79" s="51" t="s">
        <v>20</v>
      </c>
      <c r="D79" s="103" t="s">
        <v>48</v>
      </c>
      <c r="E79" s="103" t="s">
        <v>449</v>
      </c>
      <c r="F79" s="103" t="s">
        <v>17</v>
      </c>
      <c r="G79" s="51" t="s">
        <v>12</v>
      </c>
      <c r="H79" s="51">
        <v>35</v>
      </c>
      <c r="I79" s="103">
        <v>1</v>
      </c>
      <c r="J79" s="51">
        <v>20</v>
      </c>
      <c r="K79" s="51" t="s">
        <v>13</v>
      </c>
      <c r="L79" s="103" t="s">
        <v>85</v>
      </c>
      <c r="M79" s="125" t="s">
        <v>315</v>
      </c>
      <c r="N79" s="52">
        <v>500</v>
      </c>
    </row>
    <row r="80" spans="1:14" ht="71.25" x14ac:dyDescent="0.25">
      <c r="A80" s="54" t="s">
        <v>19</v>
      </c>
      <c r="B80" s="103" t="s">
        <v>26</v>
      </c>
      <c r="C80" s="51" t="s">
        <v>20</v>
      </c>
      <c r="D80" s="103" t="s">
        <v>48</v>
      </c>
      <c r="E80" s="103" t="s">
        <v>449</v>
      </c>
      <c r="F80" s="103" t="s">
        <v>17</v>
      </c>
      <c r="G80" s="51" t="s">
        <v>12</v>
      </c>
      <c r="H80" s="51">
        <v>35</v>
      </c>
      <c r="I80" s="103">
        <v>1</v>
      </c>
      <c r="J80" s="51">
        <v>20</v>
      </c>
      <c r="K80" s="51" t="s">
        <v>13</v>
      </c>
      <c r="L80" s="103" t="s">
        <v>86</v>
      </c>
      <c r="M80" s="125" t="s">
        <v>315</v>
      </c>
      <c r="N80" s="52">
        <v>500</v>
      </c>
    </row>
    <row r="81" spans="1:14" ht="71.25" x14ac:dyDescent="0.25">
      <c r="A81" s="54" t="s">
        <v>19</v>
      </c>
      <c r="B81" s="103" t="s">
        <v>26</v>
      </c>
      <c r="C81" s="51" t="s">
        <v>20</v>
      </c>
      <c r="D81" s="103" t="s">
        <v>48</v>
      </c>
      <c r="E81" s="103" t="s">
        <v>449</v>
      </c>
      <c r="F81" s="103" t="s">
        <v>17</v>
      </c>
      <c r="G81" s="51" t="s">
        <v>12</v>
      </c>
      <c r="H81" s="51">
        <v>35</v>
      </c>
      <c r="I81" s="103">
        <v>1</v>
      </c>
      <c r="J81" s="51">
        <v>20</v>
      </c>
      <c r="K81" s="51" t="s">
        <v>13</v>
      </c>
      <c r="L81" s="103" t="s">
        <v>87</v>
      </c>
      <c r="M81" s="125" t="s">
        <v>315</v>
      </c>
      <c r="N81" s="52">
        <v>500</v>
      </c>
    </row>
    <row r="82" spans="1:14" ht="71.25" x14ac:dyDescent="0.25">
      <c r="A82" s="54" t="s">
        <v>19</v>
      </c>
      <c r="B82" s="103" t="s">
        <v>26</v>
      </c>
      <c r="C82" s="51" t="s">
        <v>20</v>
      </c>
      <c r="D82" s="103" t="s">
        <v>48</v>
      </c>
      <c r="E82" s="103" t="s">
        <v>449</v>
      </c>
      <c r="F82" s="103" t="s">
        <v>17</v>
      </c>
      <c r="G82" s="51" t="s">
        <v>12</v>
      </c>
      <c r="H82" s="51">
        <v>35</v>
      </c>
      <c r="I82" s="103">
        <v>1</v>
      </c>
      <c r="J82" s="51">
        <v>22</v>
      </c>
      <c r="K82" s="51" t="s">
        <v>13</v>
      </c>
      <c r="L82" s="103" t="s">
        <v>88</v>
      </c>
      <c r="M82" s="125" t="s">
        <v>315</v>
      </c>
      <c r="N82" s="52">
        <v>500</v>
      </c>
    </row>
    <row r="83" spans="1:14" ht="71.25" x14ac:dyDescent="0.25">
      <c r="A83" s="54" t="s">
        <v>19</v>
      </c>
      <c r="B83" s="103" t="s">
        <v>67</v>
      </c>
      <c r="C83" s="51" t="s">
        <v>20</v>
      </c>
      <c r="D83" s="103" t="s">
        <v>48</v>
      </c>
      <c r="E83" s="103" t="s">
        <v>449</v>
      </c>
      <c r="F83" s="103" t="s">
        <v>17</v>
      </c>
      <c r="G83" s="51" t="s">
        <v>12</v>
      </c>
      <c r="H83" s="51">
        <v>35</v>
      </c>
      <c r="I83" s="103">
        <v>1</v>
      </c>
      <c r="J83" s="51">
        <v>20</v>
      </c>
      <c r="K83" s="51" t="s">
        <v>13</v>
      </c>
      <c r="L83" s="103" t="s">
        <v>122</v>
      </c>
      <c r="M83" s="125" t="s">
        <v>315</v>
      </c>
      <c r="N83" s="52">
        <v>500</v>
      </c>
    </row>
    <row r="84" spans="1:14" ht="71.25" x14ac:dyDescent="0.25">
      <c r="A84" s="54" t="s">
        <v>19</v>
      </c>
      <c r="B84" s="103" t="s">
        <v>67</v>
      </c>
      <c r="C84" s="51" t="s">
        <v>20</v>
      </c>
      <c r="D84" s="103" t="s">
        <v>48</v>
      </c>
      <c r="E84" s="103" t="s">
        <v>449</v>
      </c>
      <c r="F84" s="103" t="s">
        <v>17</v>
      </c>
      <c r="G84" s="51" t="s">
        <v>12</v>
      </c>
      <c r="H84" s="51">
        <v>35</v>
      </c>
      <c r="I84" s="103">
        <v>1</v>
      </c>
      <c r="J84" s="51">
        <v>20</v>
      </c>
      <c r="K84" s="51" t="s">
        <v>13</v>
      </c>
      <c r="L84" s="103" t="s">
        <v>346</v>
      </c>
      <c r="M84" s="125" t="s">
        <v>315</v>
      </c>
      <c r="N84" s="52">
        <v>500</v>
      </c>
    </row>
    <row r="85" spans="1:14" ht="71.25" x14ac:dyDescent="0.25">
      <c r="A85" s="54" t="s">
        <v>19</v>
      </c>
      <c r="B85" s="103" t="s">
        <v>67</v>
      </c>
      <c r="C85" s="51" t="s">
        <v>20</v>
      </c>
      <c r="D85" s="103" t="s">
        <v>48</v>
      </c>
      <c r="E85" s="103" t="s">
        <v>449</v>
      </c>
      <c r="F85" s="103" t="s">
        <v>17</v>
      </c>
      <c r="G85" s="51" t="s">
        <v>12</v>
      </c>
      <c r="H85" s="51">
        <v>35</v>
      </c>
      <c r="I85" s="103">
        <v>1</v>
      </c>
      <c r="J85" s="51">
        <v>20</v>
      </c>
      <c r="K85" s="51" t="s">
        <v>13</v>
      </c>
      <c r="L85" s="103" t="s">
        <v>89</v>
      </c>
      <c r="M85" s="125" t="s">
        <v>315</v>
      </c>
      <c r="N85" s="52">
        <v>500</v>
      </c>
    </row>
    <row r="86" spans="1:14" ht="71.25" x14ac:dyDescent="0.25">
      <c r="A86" s="54" t="s">
        <v>19</v>
      </c>
      <c r="B86" s="103" t="s">
        <v>67</v>
      </c>
      <c r="C86" s="51" t="s">
        <v>20</v>
      </c>
      <c r="D86" s="103" t="s">
        <v>48</v>
      </c>
      <c r="E86" s="103" t="s">
        <v>449</v>
      </c>
      <c r="F86" s="103" t="s">
        <v>17</v>
      </c>
      <c r="G86" s="51" t="s">
        <v>12</v>
      </c>
      <c r="H86" s="51">
        <v>35</v>
      </c>
      <c r="I86" s="103">
        <v>1</v>
      </c>
      <c r="J86" s="51">
        <v>20</v>
      </c>
      <c r="K86" s="51" t="s">
        <v>13</v>
      </c>
      <c r="L86" s="103" t="s">
        <v>90</v>
      </c>
      <c r="M86" s="125" t="s">
        <v>315</v>
      </c>
      <c r="N86" s="52">
        <v>500</v>
      </c>
    </row>
    <row r="87" spans="1:14" ht="71.25" x14ac:dyDescent="0.25">
      <c r="A87" s="54" t="s">
        <v>19</v>
      </c>
      <c r="B87" s="103" t="s">
        <v>67</v>
      </c>
      <c r="C87" s="51" t="s">
        <v>20</v>
      </c>
      <c r="D87" s="103" t="s">
        <v>48</v>
      </c>
      <c r="E87" s="103" t="s">
        <v>449</v>
      </c>
      <c r="F87" s="103" t="s">
        <v>17</v>
      </c>
      <c r="G87" s="51" t="s">
        <v>12</v>
      </c>
      <c r="H87" s="51">
        <v>35</v>
      </c>
      <c r="I87" s="103">
        <v>1</v>
      </c>
      <c r="J87" s="51">
        <v>20</v>
      </c>
      <c r="K87" s="51" t="s">
        <v>13</v>
      </c>
      <c r="L87" s="103" t="s">
        <v>91</v>
      </c>
      <c r="M87" s="125" t="s">
        <v>315</v>
      </c>
      <c r="N87" s="52">
        <v>500</v>
      </c>
    </row>
    <row r="88" spans="1:14" ht="71.25" x14ac:dyDescent="0.25">
      <c r="A88" s="54" t="s">
        <v>19</v>
      </c>
      <c r="B88" s="103" t="s">
        <v>67</v>
      </c>
      <c r="C88" s="51" t="s">
        <v>20</v>
      </c>
      <c r="D88" s="103" t="s">
        <v>48</v>
      </c>
      <c r="E88" s="103" t="s">
        <v>449</v>
      </c>
      <c r="F88" s="103" t="s">
        <v>17</v>
      </c>
      <c r="G88" s="51" t="s">
        <v>12</v>
      </c>
      <c r="H88" s="51">
        <v>35</v>
      </c>
      <c r="I88" s="103">
        <v>1</v>
      </c>
      <c r="J88" s="51">
        <v>21</v>
      </c>
      <c r="K88" s="51" t="s">
        <v>13</v>
      </c>
      <c r="L88" s="103" t="s">
        <v>92</v>
      </c>
      <c r="M88" s="125" t="s">
        <v>315</v>
      </c>
      <c r="N88" s="52">
        <v>500</v>
      </c>
    </row>
    <row r="89" spans="1:14" ht="71.25" x14ac:dyDescent="0.25">
      <c r="A89" s="54" t="s">
        <v>19</v>
      </c>
      <c r="B89" s="103" t="s">
        <v>67</v>
      </c>
      <c r="C89" s="51" t="s">
        <v>20</v>
      </c>
      <c r="D89" s="103" t="s">
        <v>48</v>
      </c>
      <c r="E89" s="103" t="s">
        <v>449</v>
      </c>
      <c r="F89" s="103" t="s">
        <v>17</v>
      </c>
      <c r="G89" s="51" t="s">
        <v>12</v>
      </c>
      <c r="H89" s="51">
        <v>35</v>
      </c>
      <c r="I89" s="103">
        <v>1</v>
      </c>
      <c r="J89" s="51">
        <v>20</v>
      </c>
      <c r="K89" s="51" t="s">
        <v>13</v>
      </c>
      <c r="L89" s="103" t="s">
        <v>344</v>
      </c>
      <c r="M89" s="125" t="s">
        <v>315</v>
      </c>
      <c r="N89" s="52">
        <v>500</v>
      </c>
    </row>
    <row r="90" spans="1:14" ht="71.25" x14ac:dyDescent="0.25">
      <c r="A90" s="54" t="s">
        <v>19</v>
      </c>
      <c r="B90" s="103" t="s">
        <v>67</v>
      </c>
      <c r="C90" s="51" t="s">
        <v>20</v>
      </c>
      <c r="D90" s="103" t="s">
        <v>48</v>
      </c>
      <c r="E90" s="103" t="s">
        <v>449</v>
      </c>
      <c r="F90" s="103" t="s">
        <v>17</v>
      </c>
      <c r="G90" s="51" t="s">
        <v>12</v>
      </c>
      <c r="H90" s="51">
        <v>35</v>
      </c>
      <c r="I90" s="103">
        <v>1</v>
      </c>
      <c r="J90" s="51">
        <v>20</v>
      </c>
      <c r="K90" s="51" t="s">
        <v>13</v>
      </c>
      <c r="L90" s="103" t="s">
        <v>93</v>
      </c>
      <c r="M90" s="125" t="s">
        <v>315</v>
      </c>
      <c r="N90" s="52">
        <v>500</v>
      </c>
    </row>
    <row r="91" spans="1:14" ht="71.25" x14ac:dyDescent="0.25">
      <c r="A91" s="54" t="s">
        <v>19</v>
      </c>
      <c r="B91" s="103" t="s">
        <v>76</v>
      </c>
      <c r="C91" s="51" t="s">
        <v>20</v>
      </c>
      <c r="D91" s="103" t="s">
        <v>48</v>
      </c>
      <c r="E91" s="103" t="s">
        <v>449</v>
      </c>
      <c r="F91" s="103" t="s">
        <v>17</v>
      </c>
      <c r="G91" s="51" t="s">
        <v>12</v>
      </c>
      <c r="H91" s="51">
        <v>35</v>
      </c>
      <c r="I91" s="103">
        <v>1</v>
      </c>
      <c r="J91" s="51">
        <v>20</v>
      </c>
      <c r="K91" s="51" t="s">
        <v>13</v>
      </c>
      <c r="L91" s="103" t="s">
        <v>287</v>
      </c>
      <c r="M91" s="125" t="s">
        <v>315</v>
      </c>
      <c r="N91" s="52">
        <v>500</v>
      </c>
    </row>
    <row r="92" spans="1:14" ht="71.25" x14ac:dyDescent="0.25">
      <c r="A92" s="54" t="s">
        <v>19</v>
      </c>
      <c r="B92" s="103" t="s">
        <v>76</v>
      </c>
      <c r="C92" s="51" t="s">
        <v>20</v>
      </c>
      <c r="D92" s="103" t="s">
        <v>48</v>
      </c>
      <c r="E92" s="103" t="s">
        <v>449</v>
      </c>
      <c r="F92" s="103" t="s">
        <v>17</v>
      </c>
      <c r="G92" s="51" t="s">
        <v>12</v>
      </c>
      <c r="H92" s="51">
        <v>35</v>
      </c>
      <c r="I92" s="168">
        <v>0</v>
      </c>
      <c r="J92" s="168">
        <v>0</v>
      </c>
      <c r="K92" s="51" t="s">
        <v>13</v>
      </c>
      <c r="L92" s="168" t="s">
        <v>345</v>
      </c>
      <c r="M92" s="125" t="s">
        <v>315</v>
      </c>
      <c r="N92" s="52">
        <v>0</v>
      </c>
    </row>
    <row r="93" spans="1:14" ht="71.25" x14ac:dyDescent="0.25">
      <c r="A93" s="54" t="s">
        <v>19</v>
      </c>
      <c r="B93" s="103" t="s">
        <v>76</v>
      </c>
      <c r="C93" s="51" t="s">
        <v>20</v>
      </c>
      <c r="D93" s="103" t="s">
        <v>48</v>
      </c>
      <c r="E93" s="103" t="s">
        <v>449</v>
      </c>
      <c r="F93" s="103" t="s">
        <v>17</v>
      </c>
      <c r="G93" s="51" t="s">
        <v>12</v>
      </c>
      <c r="H93" s="51">
        <v>35</v>
      </c>
      <c r="I93" s="103">
        <v>1</v>
      </c>
      <c r="J93" s="51">
        <v>21</v>
      </c>
      <c r="K93" s="51" t="s">
        <v>13</v>
      </c>
      <c r="L93" s="103" t="s">
        <v>288</v>
      </c>
      <c r="M93" s="125" t="s">
        <v>315</v>
      </c>
      <c r="N93" s="52">
        <v>500</v>
      </c>
    </row>
    <row r="94" spans="1:14" ht="71.25" x14ac:dyDescent="0.25">
      <c r="A94" s="54" t="s">
        <v>19</v>
      </c>
      <c r="B94" s="103" t="s">
        <v>76</v>
      </c>
      <c r="C94" s="51" t="s">
        <v>20</v>
      </c>
      <c r="D94" s="103" t="s">
        <v>48</v>
      </c>
      <c r="E94" s="103" t="s">
        <v>449</v>
      </c>
      <c r="F94" s="103" t="s">
        <v>17</v>
      </c>
      <c r="G94" s="51" t="s">
        <v>12</v>
      </c>
      <c r="H94" s="51">
        <v>35</v>
      </c>
      <c r="I94" s="103">
        <v>1</v>
      </c>
      <c r="J94" s="51">
        <v>19</v>
      </c>
      <c r="K94" s="51" t="s">
        <v>13</v>
      </c>
      <c r="L94" s="103" t="s">
        <v>94</v>
      </c>
      <c r="M94" s="125" t="s">
        <v>315</v>
      </c>
      <c r="N94" s="52">
        <v>500</v>
      </c>
    </row>
    <row r="95" spans="1:14" ht="39.75" customHeight="1" x14ac:dyDescent="0.25">
      <c r="A95" s="54" t="s">
        <v>19</v>
      </c>
      <c r="B95" s="103" t="s">
        <v>76</v>
      </c>
      <c r="C95" s="51" t="s">
        <v>20</v>
      </c>
      <c r="D95" s="103" t="s">
        <v>48</v>
      </c>
      <c r="E95" s="103" t="s">
        <v>449</v>
      </c>
      <c r="F95" s="103" t="s">
        <v>17</v>
      </c>
      <c r="G95" s="51" t="s">
        <v>12</v>
      </c>
      <c r="H95" s="51">
        <v>35</v>
      </c>
      <c r="I95" s="103">
        <v>1</v>
      </c>
      <c r="J95" s="51">
        <v>22</v>
      </c>
      <c r="K95" s="51" t="s">
        <v>13</v>
      </c>
      <c r="L95" s="103" t="s">
        <v>95</v>
      </c>
      <c r="M95" s="125" t="s">
        <v>315</v>
      </c>
      <c r="N95" s="52">
        <v>500</v>
      </c>
    </row>
    <row r="96" spans="1:14" ht="71.25" x14ac:dyDescent="0.25">
      <c r="A96" s="54" t="s">
        <v>19</v>
      </c>
      <c r="B96" s="103" t="s">
        <v>289</v>
      </c>
      <c r="C96" s="51" t="s">
        <v>20</v>
      </c>
      <c r="D96" s="103" t="s">
        <v>48</v>
      </c>
      <c r="E96" s="103" t="s">
        <v>449</v>
      </c>
      <c r="F96" s="103" t="s">
        <v>17</v>
      </c>
      <c r="G96" s="51" t="s">
        <v>12</v>
      </c>
      <c r="H96" s="51">
        <v>35</v>
      </c>
      <c r="I96" s="103">
        <v>1</v>
      </c>
      <c r="J96" s="51">
        <v>29</v>
      </c>
      <c r="K96" s="51" t="s">
        <v>13</v>
      </c>
      <c r="L96" s="103" t="s">
        <v>96</v>
      </c>
      <c r="M96" s="125" t="s">
        <v>315</v>
      </c>
      <c r="N96" s="52">
        <v>500</v>
      </c>
    </row>
    <row r="97" spans="1:14" ht="30" x14ac:dyDescent="0.25">
      <c r="A97" s="113" t="s">
        <v>156</v>
      </c>
      <c r="B97" s="220" t="s">
        <v>327</v>
      </c>
      <c r="C97" s="221"/>
      <c r="D97" s="222"/>
      <c r="E97" s="51"/>
      <c r="F97" s="103"/>
      <c r="G97" s="51"/>
      <c r="H97" s="51"/>
      <c r="I97" s="103"/>
      <c r="J97" s="103"/>
      <c r="K97" s="132" t="s">
        <v>337</v>
      </c>
      <c r="L97" s="129">
        <v>654</v>
      </c>
      <c r="M97" s="105" t="s">
        <v>347</v>
      </c>
      <c r="N97" s="52">
        <v>200</v>
      </c>
    </row>
    <row r="98" spans="1:14" ht="71.25" x14ac:dyDescent="0.25">
      <c r="A98" s="54" t="s">
        <v>19</v>
      </c>
      <c r="B98" s="103" t="s">
        <v>21</v>
      </c>
      <c r="C98" s="51" t="s">
        <v>20</v>
      </c>
      <c r="D98" s="103" t="s">
        <v>54</v>
      </c>
      <c r="E98" s="103" t="s">
        <v>449</v>
      </c>
      <c r="F98" s="103" t="s">
        <v>21</v>
      </c>
      <c r="G98" s="51" t="s">
        <v>12</v>
      </c>
      <c r="H98" s="51">
        <v>35</v>
      </c>
      <c r="I98" s="103">
        <v>1</v>
      </c>
      <c r="J98" s="103">
        <v>26</v>
      </c>
      <c r="K98" s="51" t="s">
        <v>13</v>
      </c>
      <c r="L98" s="103" t="s">
        <v>240</v>
      </c>
      <c r="M98" s="125" t="s">
        <v>315</v>
      </c>
      <c r="N98" s="52">
        <v>500</v>
      </c>
    </row>
    <row r="99" spans="1:14" ht="71.25" x14ac:dyDescent="0.25">
      <c r="A99" s="54" t="s">
        <v>19</v>
      </c>
      <c r="B99" s="103" t="s">
        <v>21</v>
      </c>
      <c r="C99" s="51" t="s">
        <v>20</v>
      </c>
      <c r="D99" s="103" t="s">
        <v>54</v>
      </c>
      <c r="E99" s="103" t="s">
        <v>449</v>
      </c>
      <c r="F99" s="103" t="s">
        <v>21</v>
      </c>
      <c r="G99" s="51" t="s">
        <v>12</v>
      </c>
      <c r="H99" s="51">
        <v>35</v>
      </c>
      <c r="I99" s="103">
        <v>1</v>
      </c>
      <c r="J99" s="103">
        <v>26</v>
      </c>
      <c r="K99" s="51" t="s">
        <v>13</v>
      </c>
      <c r="L99" s="103" t="s">
        <v>55</v>
      </c>
      <c r="M99" s="125" t="s">
        <v>315</v>
      </c>
      <c r="N99" s="52">
        <v>500</v>
      </c>
    </row>
    <row r="100" spans="1:14" ht="71.25" x14ac:dyDescent="0.25">
      <c r="A100" s="54" t="s">
        <v>19</v>
      </c>
      <c r="B100" s="103" t="s">
        <v>21</v>
      </c>
      <c r="C100" s="51" t="s">
        <v>20</v>
      </c>
      <c r="D100" s="103" t="s">
        <v>54</v>
      </c>
      <c r="E100" s="103" t="s">
        <v>449</v>
      </c>
      <c r="F100" s="103" t="s">
        <v>21</v>
      </c>
      <c r="G100" s="51" t="s">
        <v>12</v>
      </c>
      <c r="H100" s="51">
        <v>35</v>
      </c>
      <c r="I100" s="103">
        <v>1</v>
      </c>
      <c r="J100" s="103">
        <v>33</v>
      </c>
      <c r="K100" s="51" t="s">
        <v>13</v>
      </c>
      <c r="L100" s="103" t="s">
        <v>56</v>
      </c>
      <c r="M100" s="125" t="s">
        <v>315</v>
      </c>
      <c r="N100" s="52">
        <v>500</v>
      </c>
    </row>
    <row r="101" spans="1:14" ht="71.25" x14ac:dyDescent="0.25">
      <c r="A101" s="54" t="s">
        <v>19</v>
      </c>
      <c r="B101" s="103" t="s">
        <v>21</v>
      </c>
      <c r="C101" s="51" t="s">
        <v>20</v>
      </c>
      <c r="D101" s="103" t="s">
        <v>54</v>
      </c>
      <c r="E101" s="103" t="s">
        <v>449</v>
      </c>
      <c r="F101" s="103" t="s">
        <v>21</v>
      </c>
      <c r="G101" s="51" t="s">
        <v>12</v>
      </c>
      <c r="H101" s="51">
        <v>35</v>
      </c>
      <c r="I101" s="103">
        <v>1</v>
      </c>
      <c r="J101" s="103">
        <v>30</v>
      </c>
      <c r="K101" s="51" t="s">
        <v>13</v>
      </c>
      <c r="L101" s="103" t="s">
        <v>57</v>
      </c>
      <c r="M101" s="125" t="s">
        <v>315</v>
      </c>
      <c r="N101" s="52">
        <v>500</v>
      </c>
    </row>
    <row r="102" spans="1:14" ht="71.25" x14ac:dyDescent="0.25">
      <c r="A102" s="54" t="s">
        <v>19</v>
      </c>
      <c r="B102" s="103" t="s">
        <v>21</v>
      </c>
      <c r="C102" s="51" t="s">
        <v>20</v>
      </c>
      <c r="D102" s="103" t="s">
        <v>54</v>
      </c>
      <c r="E102" s="103" t="s">
        <v>449</v>
      </c>
      <c r="F102" s="103" t="s">
        <v>21</v>
      </c>
      <c r="G102" s="51" t="s">
        <v>12</v>
      </c>
      <c r="H102" s="51">
        <v>35</v>
      </c>
      <c r="I102" s="103">
        <v>1</v>
      </c>
      <c r="J102" s="103">
        <v>26</v>
      </c>
      <c r="K102" s="51" t="s">
        <v>13</v>
      </c>
      <c r="L102" s="103" t="s">
        <v>58</v>
      </c>
      <c r="M102" s="125" t="s">
        <v>315</v>
      </c>
      <c r="N102" s="52">
        <v>500</v>
      </c>
    </row>
    <row r="103" spans="1:14" ht="71.25" x14ac:dyDescent="0.25">
      <c r="A103" s="54" t="s">
        <v>19</v>
      </c>
      <c r="B103" s="103" t="s">
        <v>26</v>
      </c>
      <c r="C103" s="51" t="s">
        <v>20</v>
      </c>
      <c r="D103" s="103" t="s">
        <v>54</v>
      </c>
      <c r="E103" s="103" t="s">
        <v>449</v>
      </c>
      <c r="F103" s="103" t="s">
        <v>17</v>
      </c>
      <c r="G103" s="51" t="s">
        <v>12</v>
      </c>
      <c r="H103" s="51">
        <v>35</v>
      </c>
      <c r="I103" s="103">
        <v>1</v>
      </c>
      <c r="J103" s="103">
        <v>29</v>
      </c>
      <c r="K103" s="51" t="s">
        <v>13</v>
      </c>
      <c r="L103" s="103" t="s">
        <v>59</v>
      </c>
      <c r="M103" s="125" t="s">
        <v>315</v>
      </c>
      <c r="N103" s="52">
        <v>500</v>
      </c>
    </row>
    <row r="104" spans="1:14" ht="71.25" x14ac:dyDescent="0.25">
      <c r="A104" s="54" t="s">
        <v>19</v>
      </c>
      <c r="B104" s="103" t="s">
        <v>26</v>
      </c>
      <c r="C104" s="51" t="s">
        <v>20</v>
      </c>
      <c r="D104" s="103" t="s">
        <v>54</v>
      </c>
      <c r="E104" s="103" t="s">
        <v>449</v>
      </c>
      <c r="F104" s="103" t="s">
        <v>17</v>
      </c>
      <c r="G104" s="51" t="s">
        <v>12</v>
      </c>
      <c r="H104" s="51">
        <v>35</v>
      </c>
      <c r="I104" s="103">
        <v>1</v>
      </c>
      <c r="J104" s="103">
        <v>31</v>
      </c>
      <c r="K104" s="51" t="s">
        <v>13</v>
      </c>
      <c r="L104" s="103" t="s">
        <v>60</v>
      </c>
      <c r="M104" s="125" t="s">
        <v>315</v>
      </c>
      <c r="N104" s="52">
        <v>500</v>
      </c>
    </row>
    <row r="105" spans="1:14" ht="71.25" x14ac:dyDescent="0.25">
      <c r="A105" s="54" t="s">
        <v>19</v>
      </c>
      <c r="B105" s="103" t="s">
        <v>26</v>
      </c>
      <c r="C105" s="51" t="s">
        <v>20</v>
      </c>
      <c r="D105" s="103" t="s">
        <v>54</v>
      </c>
      <c r="E105" s="103" t="s">
        <v>449</v>
      </c>
      <c r="F105" s="103" t="s">
        <v>17</v>
      </c>
      <c r="G105" s="51" t="s">
        <v>12</v>
      </c>
      <c r="H105" s="51">
        <v>35</v>
      </c>
      <c r="I105" s="103">
        <v>1</v>
      </c>
      <c r="J105" s="103">
        <v>31</v>
      </c>
      <c r="K105" s="51" t="s">
        <v>13</v>
      </c>
      <c r="L105" s="103" t="s">
        <v>61</v>
      </c>
      <c r="M105" s="125" t="s">
        <v>315</v>
      </c>
      <c r="N105" s="52">
        <v>500</v>
      </c>
    </row>
    <row r="106" spans="1:14" ht="71.25" x14ac:dyDescent="0.25">
      <c r="A106" s="54" t="s">
        <v>19</v>
      </c>
      <c r="B106" s="103" t="s">
        <v>26</v>
      </c>
      <c r="C106" s="51" t="s">
        <v>20</v>
      </c>
      <c r="D106" s="103" t="s">
        <v>54</v>
      </c>
      <c r="E106" s="103" t="s">
        <v>449</v>
      </c>
      <c r="F106" s="103" t="s">
        <v>17</v>
      </c>
      <c r="G106" s="51" t="s">
        <v>12</v>
      </c>
      <c r="H106" s="51">
        <v>35</v>
      </c>
      <c r="I106" s="168">
        <v>0</v>
      </c>
      <c r="J106" s="168">
        <v>0</v>
      </c>
      <c r="K106" s="51" t="s">
        <v>13</v>
      </c>
      <c r="L106" s="168" t="s">
        <v>447</v>
      </c>
      <c r="M106" s="125" t="s">
        <v>409</v>
      </c>
      <c r="N106" s="52">
        <v>0</v>
      </c>
    </row>
    <row r="107" spans="1:14" ht="71.25" x14ac:dyDescent="0.25">
      <c r="A107" s="54" t="s">
        <v>19</v>
      </c>
      <c r="B107" s="103" t="s">
        <v>26</v>
      </c>
      <c r="C107" s="51" t="s">
        <v>20</v>
      </c>
      <c r="D107" s="103" t="s">
        <v>54</v>
      </c>
      <c r="E107" s="103" t="s">
        <v>449</v>
      </c>
      <c r="F107" s="103" t="s">
        <v>17</v>
      </c>
      <c r="G107" s="51" t="s">
        <v>12</v>
      </c>
      <c r="H107" s="51">
        <v>35</v>
      </c>
      <c r="I107" s="103">
        <v>1</v>
      </c>
      <c r="J107" s="103">
        <v>36</v>
      </c>
      <c r="K107" s="51" t="s">
        <v>13</v>
      </c>
      <c r="L107" s="103" t="s">
        <v>63</v>
      </c>
      <c r="M107" s="125" t="s">
        <v>315</v>
      </c>
      <c r="N107" s="52">
        <v>500</v>
      </c>
    </row>
    <row r="108" spans="1:14" ht="71.25" x14ac:dyDescent="0.25">
      <c r="A108" s="54" t="s">
        <v>19</v>
      </c>
      <c r="B108" s="103" t="s">
        <v>26</v>
      </c>
      <c r="C108" s="51" t="s">
        <v>20</v>
      </c>
      <c r="D108" s="103" t="s">
        <v>54</v>
      </c>
      <c r="E108" s="103" t="s">
        <v>449</v>
      </c>
      <c r="F108" s="103" t="s">
        <v>17</v>
      </c>
      <c r="G108" s="51" t="s">
        <v>12</v>
      </c>
      <c r="H108" s="51">
        <v>35</v>
      </c>
      <c r="I108" s="103">
        <v>1</v>
      </c>
      <c r="J108" s="103">
        <v>23</v>
      </c>
      <c r="K108" s="51" t="s">
        <v>13</v>
      </c>
      <c r="L108" s="103" t="s">
        <v>290</v>
      </c>
      <c r="M108" s="125" t="s">
        <v>315</v>
      </c>
      <c r="N108" s="52">
        <v>500</v>
      </c>
    </row>
    <row r="109" spans="1:14" ht="71.25" x14ac:dyDescent="0.25">
      <c r="A109" s="54" t="s">
        <v>19</v>
      </c>
      <c r="B109" s="103" t="s">
        <v>26</v>
      </c>
      <c r="C109" s="51" t="s">
        <v>20</v>
      </c>
      <c r="D109" s="103" t="s">
        <v>54</v>
      </c>
      <c r="E109" s="103" t="s">
        <v>449</v>
      </c>
      <c r="F109" s="103" t="s">
        <v>17</v>
      </c>
      <c r="G109" s="51" t="s">
        <v>12</v>
      </c>
      <c r="H109" s="51">
        <v>35</v>
      </c>
      <c r="I109" s="103">
        <v>1</v>
      </c>
      <c r="J109" s="103">
        <v>22</v>
      </c>
      <c r="K109" s="51" t="s">
        <v>13</v>
      </c>
      <c r="L109" s="103" t="s">
        <v>64</v>
      </c>
      <c r="M109" s="125" t="s">
        <v>315</v>
      </c>
      <c r="N109" s="52">
        <v>500</v>
      </c>
    </row>
    <row r="110" spans="1:14" ht="71.25" x14ac:dyDescent="0.25">
      <c r="A110" s="54" t="s">
        <v>19</v>
      </c>
      <c r="B110" s="103" t="s">
        <v>26</v>
      </c>
      <c r="C110" s="51" t="s">
        <v>20</v>
      </c>
      <c r="D110" s="103" t="s">
        <v>54</v>
      </c>
      <c r="E110" s="103" t="s">
        <v>449</v>
      </c>
      <c r="F110" s="103" t="s">
        <v>17</v>
      </c>
      <c r="G110" s="51" t="s">
        <v>12</v>
      </c>
      <c r="H110" s="51">
        <v>35</v>
      </c>
      <c r="I110" s="103">
        <v>1</v>
      </c>
      <c r="J110" s="103">
        <v>22</v>
      </c>
      <c r="K110" s="51" t="s">
        <v>13</v>
      </c>
      <c r="L110" s="103" t="s">
        <v>65</v>
      </c>
      <c r="M110" s="125" t="s">
        <v>315</v>
      </c>
      <c r="N110" s="52">
        <v>500</v>
      </c>
    </row>
    <row r="111" spans="1:14" ht="71.25" x14ac:dyDescent="0.25">
      <c r="A111" s="54" t="s">
        <v>19</v>
      </c>
      <c r="B111" s="103" t="s">
        <v>26</v>
      </c>
      <c r="C111" s="51" t="s">
        <v>20</v>
      </c>
      <c r="D111" s="103" t="s">
        <v>54</v>
      </c>
      <c r="E111" s="103" t="s">
        <v>449</v>
      </c>
      <c r="F111" s="103" t="s">
        <v>17</v>
      </c>
      <c r="G111" s="51" t="s">
        <v>12</v>
      </c>
      <c r="H111" s="51">
        <v>35</v>
      </c>
      <c r="I111" s="103">
        <v>1</v>
      </c>
      <c r="J111" s="103">
        <v>22</v>
      </c>
      <c r="K111" s="51" t="s">
        <v>13</v>
      </c>
      <c r="L111" s="103" t="s">
        <v>83</v>
      </c>
      <c r="M111" s="125" t="s">
        <v>315</v>
      </c>
      <c r="N111" s="52">
        <v>500</v>
      </c>
    </row>
    <row r="112" spans="1:14" ht="71.25" x14ac:dyDescent="0.25">
      <c r="A112" s="54" t="s">
        <v>19</v>
      </c>
      <c r="B112" s="103" t="s">
        <v>26</v>
      </c>
      <c r="C112" s="51" t="s">
        <v>20</v>
      </c>
      <c r="D112" s="103" t="s">
        <v>54</v>
      </c>
      <c r="E112" s="103" t="s">
        <v>449</v>
      </c>
      <c r="F112" s="103" t="s">
        <v>17</v>
      </c>
      <c r="G112" s="51" t="s">
        <v>12</v>
      </c>
      <c r="H112" s="51">
        <v>35</v>
      </c>
      <c r="I112" s="103">
        <v>1</v>
      </c>
      <c r="J112" s="103">
        <v>29</v>
      </c>
      <c r="K112" s="51" t="s">
        <v>13</v>
      </c>
      <c r="L112" s="103" t="s">
        <v>66</v>
      </c>
      <c r="M112" s="125" t="s">
        <v>315</v>
      </c>
      <c r="N112" s="52">
        <v>500</v>
      </c>
    </row>
    <row r="113" spans="1:14" ht="71.25" x14ac:dyDescent="0.25">
      <c r="A113" s="54" t="s">
        <v>19</v>
      </c>
      <c r="B113" s="103" t="s">
        <v>67</v>
      </c>
      <c r="C113" s="51" t="s">
        <v>20</v>
      </c>
      <c r="D113" s="103" t="s">
        <v>54</v>
      </c>
      <c r="E113" s="103" t="s">
        <v>449</v>
      </c>
      <c r="F113" s="103" t="s">
        <v>17</v>
      </c>
      <c r="G113" s="51" t="s">
        <v>12</v>
      </c>
      <c r="H113" s="51">
        <v>35</v>
      </c>
      <c r="I113" s="103">
        <v>1</v>
      </c>
      <c r="J113" s="103">
        <v>23</v>
      </c>
      <c r="K113" s="51" t="s">
        <v>13</v>
      </c>
      <c r="L113" s="103" t="s">
        <v>68</v>
      </c>
      <c r="M113" s="125" t="s">
        <v>315</v>
      </c>
      <c r="N113" s="52">
        <v>500</v>
      </c>
    </row>
    <row r="114" spans="1:14" ht="71.25" x14ac:dyDescent="0.25">
      <c r="A114" s="54" t="s">
        <v>19</v>
      </c>
      <c r="B114" s="103" t="s">
        <v>67</v>
      </c>
      <c r="C114" s="51" t="s">
        <v>20</v>
      </c>
      <c r="D114" s="103" t="s">
        <v>54</v>
      </c>
      <c r="E114" s="103" t="s">
        <v>449</v>
      </c>
      <c r="F114" s="103" t="s">
        <v>17</v>
      </c>
      <c r="G114" s="51" t="s">
        <v>12</v>
      </c>
      <c r="H114" s="51">
        <v>35</v>
      </c>
      <c r="I114" s="103">
        <v>1</v>
      </c>
      <c r="J114" s="103">
        <v>24</v>
      </c>
      <c r="K114" s="51" t="s">
        <v>13</v>
      </c>
      <c r="L114" s="103" t="s">
        <v>69</v>
      </c>
      <c r="M114" s="125" t="s">
        <v>315</v>
      </c>
      <c r="N114" s="52">
        <v>500</v>
      </c>
    </row>
    <row r="115" spans="1:14" ht="71.25" x14ac:dyDescent="0.25">
      <c r="A115" s="54" t="s">
        <v>19</v>
      </c>
      <c r="B115" s="103" t="s">
        <v>67</v>
      </c>
      <c r="C115" s="51" t="s">
        <v>20</v>
      </c>
      <c r="D115" s="103" t="s">
        <v>54</v>
      </c>
      <c r="E115" s="103" t="s">
        <v>449</v>
      </c>
      <c r="F115" s="103" t="s">
        <v>17</v>
      </c>
      <c r="G115" s="51" t="s">
        <v>12</v>
      </c>
      <c r="H115" s="51">
        <v>35</v>
      </c>
      <c r="I115" s="103">
        <v>1</v>
      </c>
      <c r="J115" s="103">
        <v>20</v>
      </c>
      <c r="K115" s="51" t="s">
        <v>13</v>
      </c>
      <c r="L115" s="103" t="s">
        <v>70</v>
      </c>
      <c r="M115" s="125" t="s">
        <v>315</v>
      </c>
      <c r="N115" s="52">
        <v>500</v>
      </c>
    </row>
    <row r="116" spans="1:14" ht="71.25" x14ac:dyDescent="0.25">
      <c r="A116" s="54" t="s">
        <v>19</v>
      </c>
      <c r="B116" s="103" t="s">
        <v>67</v>
      </c>
      <c r="C116" s="51" t="s">
        <v>20</v>
      </c>
      <c r="D116" s="103" t="s">
        <v>54</v>
      </c>
      <c r="E116" s="103" t="s">
        <v>449</v>
      </c>
      <c r="F116" s="103" t="s">
        <v>17</v>
      </c>
      <c r="G116" s="51" t="s">
        <v>12</v>
      </c>
      <c r="H116" s="51">
        <v>35</v>
      </c>
      <c r="I116" s="103">
        <v>1</v>
      </c>
      <c r="J116" s="103">
        <v>24</v>
      </c>
      <c r="K116" s="51" t="s">
        <v>13</v>
      </c>
      <c r="L116" s="103" t="s">
        <v>348</v>
      </c>
      <c r="M116" s="125" t="s">
        <v>315</v>
      </c>
      <c r="N116" s="52">
        <v>500</v>
      </c>
    </row>
    <row r="117" spans="1:14" ht="71.25" x14ac:dyDescent="0.25">
      <c r="A117" s="54" t="s">
        <v>19</v>
      </c>
      <c r="B117" s="103" t="s">
        <v>67</v>
      </c>
      <c r="C117" s="51" t="s">
        <v>20</v>
      </c>
      <c r="D117" s="103" t="s">
        <v>54</v>
      </c>
      <c r="E117" s="103" t="s">
        <v>449</v>
      </c>
      <c r="F117" s="103" t="s">
        <v>17</v>
      </c>
      <c r="G117" s="51" t="s">
        <v>12</v>
      </c>
      <c r="H117" s="51">
        <v>35</v>
      </c>
      <c r="I117" s="103">
        <v>1</v>
      </c>
      <c r="J117" s="103">
        <v>24</v>
      </c>
      <c r="K117" s="51" t="s">
        <v>13</v>
      </c>
      <c r="L117" s="103" t="s">
        <v>71</v>
      </c>
      <c r="M117" s="125" t="s">
        <v>315</v>
      </c>
      <c r="N117" s="52">
        <v>500</v>
      </c>
    </row>
    <row r="118" spans="1:14" ht="71.25" x14ac:dyDescent="0.25">
      <c r="A118" s="54" t="s">
        <v>19</v>
      </c>
      <c r="B118" s="103" t="s">
        <v>67</v>
      </c>
      <c r="C118" s="51" t="s">
        <v>20</v>
      </c>
      <c r="D118" s="103" t="s">
        <v>54</v>
      </c>
      <c r="E118" s="103" t="s">
        <v>449</v>
      </c>
      <c r="F118" s="103" t="s">
        <v>17</v>
      </c>
      <c r="G118" s="51" t="s">
        <v>12</v>
      </c>
      <c r="H118" s="51">
        <v>35</v>
      </c>
      <c r="I118" s="103">
        <v>1</v>
      </c>
      <c r="J118" s="103">
        <v>29</v>
      </c>
      <c r="K118" s="51" t="s">
        <v>13</v>
      </c>
      <c r="L118" s="103" t="s">
        <v>72</v>
      </c>
      <c r="M118" s="125" t="s">
        <v>315</v>
      </c>
      <c r="N118" s="52">
        <v>500</v>
      </c>
    </row>
    <row r="119" spans="1:14" ht="71.25" x14ac:dyDescent="0.25">
      <c r="A119" s="54" t="s">
        <v>19</v>
      </c>
      <c r="B119" s="103" t="s">
        <v>67</v>
      </c>
      <c r="C119" s="51" t="s">
        <v>20</v>
      </c>
      <c r="D119" s="103" t="s">
        <v>54</v>
      </c>
      <c r="E119" s="103" t="s">
        <v>449</v>
      </c>
      <c r="F119" s="103" t="s">
        <v>17</v>
      </c>
      <c r="G119" s="51" t="s">
        <v>12</v>
      </c>
      <c r="H119" s="51">
        <v>35</v>
      </c>
      <c r="I119" s="103">
        <v>1</v>
      </c>
      <c r="J119" s="103">
        <v>21</v>
      </c>
      <c r="K119" s="51" t="s">
        <v>13</v>
      </c>
      <c r="L119" s="103" t="s">
        <v>112</v>
      </c>
      <c r="M119" s="125" t="s">
        <v>315</v>
      </c>
      <c r="N119" s="52">
        <v>500</v>
      </c>
    </row>
    <row r="120" spans="1:14" ht="71.25" x14ac:dyDescent="0.25">
      <c r="A120" s="54" t="s">
        <v>19</v>
      </c>
      <c r="B120" s="103" t="s">
        <v>67</v>
      </c>
      <c r="C120" s="51" t="s">
        <v>20</v>
      </c>
      <c r="D120" s="103" t="s">
        <v>54</v>
      </c>
      <c r="E120" s="103" t="s">
        <v>449</v>
      </c>
      <c r="F120" s="103" t="s">
        <v>17</v>
      </c>
      <c r="G120" s="51" t="s">
        <v>12</v>
      </c>
      <c r="H120" s="51">
        <v>35</v>
      </c>
      <c r="I120" s="168">
        <v>0</v>
      </c>
      <c r="J120" s="168">
        <v>0</v>
      </c>
      <c r="K120" s="51" t="s">
        <v>13</v>
      </c>
      <c r="L120" s="168" t="s">
        <v>338</v>
      </c>
      <c r="M120" s="125" t="s">
        <v>315</v>
      </c>
      <c r="N120" s="52">
        <v>0</v>
      </c>
    </row>
    <row r="121" spans="1:14" ht="71.25" x14ac:dyDescent="0.25">
      <c r="A121" s="54" t="s">
        <v>19</v>
      </c>
      <c r="B121" s="103" t="s">
        <v>67</v>
      </c>
      <c r="C121" s="51" t="s">
        <v>20</v>
      </c>
      <c r="D121" s="103" t="s">
        <v>54</v>
      </c>
      <c r="E121" s="103" t="s">
        <v>449</v>
      </c>
      <c r="F121" s="103" t="s">
        <v>17</v>
      </c>
      <c r="G121" s="51" t="s">
        <v>12</v>
      </c>
      <c r="H121" s="51">
        <v>35</v>
      </c>
      <c r="I121" s="168">
        <v>0</v>
      </c>
      <c r="J121" s="168">
        <v>0</v>
      </c>
      <c r="K121" s="51" t="s">
        <v>13</v>
      </c>
      <c r="L121" s="168" t="s">
        <v>405</v>
      </c>
      <c r="M121" s="125" t="s">
        <v>315</v>
      </c>
      <c r="N121" s="52">
        <v>0</v>
      </c>
    </row>
    <row r="122" spans="1:14" ht="71.25" x14ac:dyDescent="0.25">
      <c r="A122" s="54" t="s">
        <v>19</v>
      </c>
      <c r="B122" s="103" t="s">
        <v>67</v>
      </c>
      <c r="C122" s="51" t="s">
        <v>20</v>
      </c>
      <c r="D122" s="103" t="s">
        <v>54</v>
      </c>
      <c r="E122" s="103" t="s">
        <v>449</v>
      </c>
      <c r="F122" s="103" t="s">
        <v>17</v>
      </c>
      <c r="G122" s="51" t="s">
        <v>12</v>
      </c>
      <c r="H122" s="51">
        <v>35</v>
      </c>
      <c r="I122" s="103">
        <v>1</v>
      </c>
      <c r="J122" s="103">
        <v>26</v>
      </c>
      <c r="K122" s="51" t="s">
        <v>13</v>
      </c>
      <c r="L122" s="103" t="s">
        <v>73</v>
      </c>
      <c r="M122" s="125" t="s">
        <v>315</v>
      </c>
      <c r="N122" s="52">
        <v>500</v>
      </c>
    </row>
    <row r="123" spans="1:14" ht="71.25" x14ac:dyDescent="0.25">
      <c r="A123" s="54" t="s">
        <v>19</v>
      </c>
      <c r="B123" s="103" t="s">
        <v>67</v>
      </c>
      <c r="C123" s="51" t="s">
        <v>20</v>
      </c>
      <c r="D123" s="103" t="s">
        <v>54</v>
      </c>
      <c r="E123" s="103" t="s">
        <v>449</v>
      </c>
      <c r="F123" s="103" t="s">
        <v>17</v>
      </c>
      <c r="G123" s="51" t="s">
        <v>12</v>
      </c>
      <c r="H123" s="51">
        <v>35</v>
      </c>
      <c r="I123" s="103">
        <v>1</v>
      </c>
      <c r="J123" s="103">
        <v>20</v>
      </c>
      <c r="K123" s="51" t="s">
        <v>13</v>
      </c>
      <c r="L123" s="103" t="s">
        <v>74</v>
      </c>
      <c r="M123" s="125" t="s">
        <v>315</v>
      </c>
      <c r="N123" s="52">
        <v>500</v>
      </c>
    </row>
    <row r="124" spans="1:14" ht="71.25" x14ac:dyDescent="0.25">
      <c r="A124" s="54" t="s">
        <v>19</v>
      </c>
      <c r="B124" s="103" t="s">
        <v>67</v>
      </c>
      <c r="C124" s="51" t="s">
        <v>20</v>
      </c>
      <c r="D124" s="103" t="s">
        <v>54</v>
      </c>
      <c r="E124" s="103" t="s">
        <v>449</v>
      </c>
      <c r="F124" s="103" t="s">
        <v>17</v>
      </c>
      <c r="G124" s="51" t="s">
        <v>12</v>
      </c>
      <c r="H124" s="51">
        <v>35</v>
      </c>
      <c r="I124" s="103">
        <v>1</v>
      </c>
      <c r="J124" s="103">
        <v>20</v>
      </c>
      <c r="K124" s="51" t="s">
        <v>13</v>
      </c>
      <c r="L124" s="103" t="s">
        <v>75</v>
      </c>
      <c r="M124" s="125" t="s">
        <v>315</v>
      </c>
      <c r="N124" s="52">
        <v>500</v>
      </c>
    </row>
    <row r="125" spans="1:14" ht="71.25" x14ac:dyDescent="0.25">
      <c r="A125" s="54" t="s">
        <v>19</v>
      </c>
      <c r="B125" s="103" t="s">
        <v>76</v>
      </c>
      <c r="C125" s="51" t="s">
        <v>20</v>
      </c>
      <c r="D125" s="103" t="s">
        <v>54</v>
      </c>
      <c r="E125" s="103" t="s">
        <v>449</v>
      </c>
      <c r="F125" s="103" t="s">
        <v>17</v>
      </c>
      <c r="G125" s="51" t="s">
        <v>12</v>
      </c>
      <c r="H125" s="51">
        <v>35</v>
      </c>
      <c r="I125" s="103">
        <v>1</v>
      </c>
      <c r="J125" s="103">
        <v>28</v>
      </c>
      <c r="K125" s="51" t="s">
        <v>13</v>
      </c>
      <c r="L125" s="103" t="s">
        <v>77</v>
      </c>
      <c r="M125" s="125" t="s">
        <v>315</v>
      </c>
      <c r="N125" s="52">
        <v>500</v>
      </c>
    </row>
    <row r="126" spans="1:14" ht="71.25" x14ac:dyDescent="0.25">
      <c r="A126" s="54" t="s">
        <v>19</v>
      </c>
      <c r="B126" s="103" t="s">
        <v>76</v>
      </c>
      <c r="C126" s="51" t="s">
        <v>20</v>
      </c>
      <c r="D126" s="103" t="s">
        <v>54</v>
      </c>
      <c r="E126" s="103" t="s">
        <v>449</v>
      </c>
      <c r="F126" s="103" t="s">
        <v>17</v>
      </c>
      <c r="G126" s="51" t="s">
        <v>12</v>
      </c>
      <c r="H126" s="51">
        <v>35</v>
      </c>
      <c r="I126" s="103">
        <v>1</v>
      </c>
      <c r="J126" s="103">
        <v>20</v>
      </c>
      <c r="K126" s="51" t="s">
        <v>13</v>
      </c>
      <c r="L126" s="103" t="s">
        <v>78</v>
      </c>
      <c r="M126" s="125" t="s">
        <v>315</v>
      </c>
      <c r="N126" s="52">
        <v>500</v>
      </c>
    </row>
    <row r="127" spans="1:14" ht="71.25" x14ac:dyDescent="0.25">
      <c r="A127" s="54" t="s">
        <v>19</v>
      </c>
      <c r="B127" s="103" t="s">
        <v>76</v>
      </c>
      <c r="C127" s="51" t="s">
        <v>20</v>
      </c>
      <c r="D127" s="103" t="s">
        <v>54</v>
      </c>
      <c r="E127" s="103" t="s">
        <v>449</v>
      </c>
      <c r="F127" s="103" t="s">
        <v>17</v>
      </c>
      <c r="G127" s="51" t="s">
        <v>12</v>
      </c>
      <c r="H127" s="51">
        <v>35</v>
      </c>
      <c r="I127" s="103">
        <v>1</v>
      </c>
      <c r="J127" s="103">
        <v>20</v>
      </c>
      <c r="K127" s="51" t="s">
        <v>13</v>
      </c>
      <c r="L127" s="103" t="s">
        <v>292</v>
      </c>
      <c r="M127" s="125" t="s">
        <v>315</v>
      </c>
      <c r="N127" s="52">
        <v>500</v>
      </c>
    </row>
    <row r="128" spans="1:14" ht="71.25" x14ac:dyDescent="0.25">
      <c r="A128" s="54" t="s">
        <v>19</v>
      </c>
      <c r="B128" s="103" t="s">
        <v>76</v>
      </c>
      <c r="C128" s="51" t="s">
        <v>20</v>
      </c>
      <c r="D128" s="103" t="s">
        <v>54</v>
      </c>
      <c r="E128" s="103" t="s">
        <v>449</v>
      </c>
      <c r="F128" s="103" t="s">
        <v>17</v>
      </c>
      <c r="G128" s="51" t="s">
        <v>12</v>
      </c>
      <c r="H128" s="51">
        <v>35</v>
      </c>
      <c r="I128" s="103">
        <v>1</v>
      </c>
      <c r="J128" s="103">
        <v>22</v>
      </c>
      <c r="K128" s="51" t="s">
        <v>13</v>
      </c>
      <c r="L128" s="103" t="s">
        <v>241</v>
      </c>
      <c r="M128" s="125" t="s">
        <v>315</v>
      </c>
      <c r="N128" s="52">
        <v>500</v>
      </c>
    </row>
    <row r="129" spans="1:14" ht="71.25" x14ac:dyDescent="0.25">
      <c r="A129" s="54" t="s">
        <v>19</v>
      </c>
      <c r="B129" s="103" t="s">
        <v>76</v>
      </c>
      <c r="C129" s="51" t="s">
        <v>20</v>
      </c>
      <c r="D129" s="103" t="s">
        <v>54</v>
      </c>
      <c r="E129" s="103" t="s">
        <v>449</v>
      </c>
      <c r="F129" s="103" t="s">
        <v>17</v>
      </c>
      <c r="G129" s="51" t="s">
        <v>12</v>
      </c>
      <c r="H129" s="51">
        <v>35</v>
      </c>
      <c r="I129" s="168">
        <v>0</v>
      </c>
      <c r="J129" s="168">
        <v>0</v>
      </c>
      <c r="K129" s="51" t="s">
        <v>13</v>
      </c>
      <c r="L129" s="103" t="s">
        <v>403</v>
      </c>
      <c r="M129" s="125" t="s">
        <v>315</v>
      </c>
      <c r="N129" s="52">
        <v>0</v>
      </c>
    </row>
    <row r="130" spans="1:14" ht="71.25" x14ac:dyDescent="0.25">
      <c r="A130" s="54" t="s">
        <v>19</v>
      </c>
      <c r="B130" s="103" t="s">
        <v>39</v>
      </c>
      <c r="C130" s="51" t="s">
        <v>20</v>
      </c>
      <c r="D130" s="103" t="s">
        <v>54</v>
      </c>
      <c r="E130" s="103" t="s">
        <v>449</v>
      </c>
      <c r="F130" s="103" t="s">
        <v>17</v>
      </c>
      <c r="G130" s="51" t="s">
        <v>12</v>
      </c>
      <c r="H130" s="51">
        <v>35</v>
      </c>
      <c r="I130" s="168">
        <v>0</v>
      </c>
      <c r="J130" s="168">
        <v>0</v>
      </c>
      <c r="K130" s="51" t="s">
        <v>13</v>
      </c>
      <c r="L130" s="103" t="s">
        <v>404</v>
      </c>
      <c r="M130" s="125" t="s">
        <v>315</v>
      </c>
      <c r="N130" s="52">
        <v>0</v>
      </c>
    </row>
    <row r="131" spans="1:14" ht="18" x14ac:dyDescent="0.25">
      <c r="A131" s="217" t="s">
        <v>331</v>
      </c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9"/>
    </row>
    <row r="132" spans="1:14" ht="71.25" x14ac:dyDescent="0.25">
      <c r="A132" s="54" t="s">
        <v>19</v>
      </c>
      <c r="B132" s="103" t="s">
        <v>67</v>
      </c>
      <c r="C132" s="51" t="s">
        <v>20</v>
      </c>
      <c r="D132" s="103" t="s">
        <v>54</v>
      </c>
      <c r="E132" s="103" t="s">
        <v>449</v>
      </c>
      <c r="F132" s="103" t="s">
        <v>155</v>
      </c>
      <c r="G132" s="51" t="s">
        <v>12</v>
      </c>
      <c r="H132" s="51">
        <v>35</v>
      </c>
      <c r="I132" s="103">
        <v>1</v>
      </c>
      <c r="J132" s="103">
        <v>25</v>
      </c>
      <c r="K132" s="51" t="s">
        <v>13</v>
      </c>
      <c r="L132" s="103" t="s">
        <v>402</v>
      </c>
      <c r="M132" s="125" t="s">
        <v>315</v>
      </c>
      <c r="N132" s="52">
        <v>500</v>
      </c>
    </row>
    <row r="133" spans="1:14" ht="34.5" customHeight="1" x14ac:dyDescent="0.25">
      <c r="A133" s="104" t="s">
        <v>156</v>
      </c>
      <c r="B133" s="220" t="s">
        <v>339</v>
      </c>
      <c r="C133" s="222"/>
      <c r="D133" s="220" t="s">
        <v>341</v>
      </c>
      <c r="E133" s="221"/>
      <c r="F133" s="221"/>
      <c r="G133" s="221"/>
      <c r="H133" s="221"/>
      <c r="I133" s="221"/>
      <c r="J133" s="221"/>
      <c r="K133" s="131" t="s">
        <v>337</v>
      </c>
      <c r="L133" s="129">
        <f>SUM(J98:J132)</f>
        <v>732</v>
      </c>
      <c r="M133" s="105" t="s">
        <v>340</v>
      </c>
      <c r="N133" s="52">
        <v>175</v>
      </c>
    </row>
    <row r="134" spans="1:14" ht="15.75" x14ac:dyDescent="0.25">
      <c r="A134" s="42" t="s">
        <v>11</v>
      </c>
      <c r="B134" s="42"/>
      <c r="C134" s="42"/>
      <c r="D134" s="42"/>
      <c r="E134" s="42"/>
      <c r="F134" s="42"/>
      <c r="G134" s="43"/>
      <c r="H134" s="43">
        <f>SUM(H40:H132)</f>
        <v>3115</v>
      </c>
      <c r="I134" s="43">
        <f>SUM(I40:I132)</f>
        <v>80</v>
      </c>
      <c r="J134" s="43">
        <f>SUM(J40:J132)</f>
        <v>2037</v>
      </c>
      <c r="K134" s="43"/>
      <c r="L134" s="40"/>
      <c r="M134" s="41"/>
      <c r="N134" s="53">
        <f>SUM(N40:N133)</f>
        <v>40550</v>
      </c>
    </row>
    <row r="135" spans="1:14" ht="18" x14ac:dyDescent="0.25">
      <c r="A135" s="214" t="s">
        <v>210</v>
      </c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6"/>
    </row>
    <row r="136" spans="1:14" ht="57.75" x14ac:dyDescent="0.25">
      <c r="A136" s="49" t="s">
        <v>211</v>
      </c>
      <c r="B136" s="89" t="s">
        <v>212</v>
      </c>
      <c r="C136" s="89" t="s">
        <v>20</v>
      </c>
      <c r="D136" s="89" t="s">
        <v>213</v>
      </c>
      <c r="E136" s="89" t="s">
        <v>214</v>
      </c>
      <c r="F136" s="89" t="s">
        <v>215</v>
      </c>
      <c r="G136" s="83" t="s">
        <v>12</v>
      </c>
      <c r="H136" s="83">
        <v>35</v>
      </c>
      <c r="I136" s="83">
        <v>1</v>
      </c>
      <c r="J136" s="83">
        <v>18</v>
      </c>
      <c r="K136" s="51" t="s">
        <v>13</v>
      </c>
      <c r="L136" s="102" t="s">
        <v>443</v>
      </c>
      <c r="M136" s="90"/>
      <c r="N136" s="91" t="s">
        <v>217</v>
      </c>
    </row>
    <row r="137" spans="1:14" ht="43.5" x14ac:dyDescent="0.25">
      <c r="A137" s="49" t="s">
        <v>211</v>
      </c>
      <c r="B137" s="89" t="s">
        <v>212</v>
      </c>
      <c r="C137" s="89" t="s">
        <v>20</v>
      </c>
      <c r="D137" s="21" t="s">
        <v>213</v>
      </c>
      <c r="E137" s="21" t="s">
        <v>214</v>
      </c>
      <c r="F137" s="89" t="s">
        <v>215</v>
      </c>
      <c r="G137" s="83" t="s">
        <v>12</v>
      </c>
      <c r="H137" s="21">
        <v>35</v>
      </c>
      <c r="I137" s="21">
        <v>1</v>
      </c>
      <c r="J137" s="165">
        <v>24</v>
      </c>
      <c r="K137" s="51" t="s">
        <v>13</v>
      </c>
      <c r="L137" s="21" t="s">
        <v>218</v>
      </c>
      <c r="M137" s="21"/>
      <c r="N137" s="92" t="s">
        <v>217</v>
      </c>
    </row>
    <row r="138" spans="1:14" ht="15" customHeight="1" x14ac:dyDescent="0.25">
      <c r="A138" s="42" t="s">
        <v>11</v>
      </c>
      <c r="B138" s="42"/>
      <c r="C138" s="42"/>
      <c r="D138" s="42"/>
      <c r="E138" s="42"/>
      <c r="F138" s="42"/>
      <c r="G138" s="43"/>
      <c r="H138" s="43">
        <f>SUM(H136:H137)</f>
        <v>70</v>
      </c>
      <c r="I138" s="43">
        <f>SUM(I136:I137)</f>
        <v>2</v>
      </c>
      <c r="J138" s="43">
        <f>SUM(J136:J137)</f>
        <v>42</v>
      </c>
      <c r="K138" s="43"/>
      <c r="L138" s="40"/>
      <c r="M138" s="41"/>
      <c r="N138" s="53">
        <f>SUM(N136:N137)</f>
        <v>0</v>
      </c>
    </row>
    <row r="139" spans="1:14" ht="15" customHeight="1" x14ac:dyDescent="0.25">
      <c r="A139" s="42" t="s">
        <v>444</v>
      </c>
      <c r="B139" s="42"/>
      <c r="C139" s="42"/>
      <c r="D139" s="42"/>
      <c r="E139" s="42"/>
      <c r="F139" s="42"/>
      <c r="G139" s="43"/>
      <c r="H139" s="43">
        <f>SUM(H134,H138)</f>
        <v>3185</v>
      </c>
      <c r="I139" s="43">
        <f>SUM(I134,I138)</f>
        <v>82</v>
      </c>
      <c r="J139" s="43">
        <f>SUM(J134,J138)</f>
        <v>2079</v>
      </c>
      <c r="K139" s="43"/>
      <c r="L139" s="40"/>
      <c r="M139" s="41"/>
      <c r="N139" s="53">
        <f>SUM(N134,N138)</f>
        <v>40550</v>
      </c>
    </row>
    <row r="140" spans="1:14" x14ac:dyDescent="0.25">
      <c r="A140" s="202" t="s">
        <v>0</v>
      </c>
      <c r="B140" s="203"/>
      <c r="C140" s="203"/>
      <c r="D140" s="203"/>
      <c r="E140" s="203"/>
      <c r="F140" s="203"/>
      <c r="G140" s="203"/>
      <c r="H140" s="204"/>
      <c r="I140" s="50"/>
      <c r="J140" s="50"/>
      <c r="K140" s="23"/>
      <c r="L140" s="50"/>
      <c r="M140" s="24"/>
      <c r="N140" s="24"/>
    </row>
    <row r="141" spans="1:14" x14ac:dyDescent="0.25">
      <c r="A141" s="202" t="s">
        <v>1</v>
      </c>
      <c r="B141" s="203"/>
      <c r="C141" s="203"/>
      <c r="D141" s="203"/>
      <c r="E141" s="203"/>
      <c r="F141" s="203"/>
      <c r="G141" s="203"/>
      <c r="H141" s="204"/>
      <c r="I141" s="50"/>
      <c r="J141" s="50"/>
      <c r="K141" s="23"/>
      <c r="L141" s="50"/>
      <c r="M141" s="24"/>
      <c r="N141" s="24"/>
    </row>
    <row r="142" spans="1:14" x14ac:dyDescent="0.25">
      <c r="A142" s="202" t="s">
        <v>25</v>
      </c>
      <c r="B142" s="203"/>
      <c r="C142" s="203"/>
      <c r="D142" s="203"/>
      <c r="E142" s="203"/>
      <c r="F142" s="203"/>
      <c r="G142" s="203"/>
      <c r="H142" s="204"/>
      <c r="I142" s="50"/>
      <c r="J142" s="50"/>
      <c r="K142" s="23"/>
      <c r="L142" s="50"/>
      <c r="M142" s="24"/>
      <c r="N142" s="24"/>
    </row>
    <row r="143" spans="1:14" ht="15" customHeight="1" x14ac:dyDescent="0.25">
      <c r="A143" s="202" t="s">
        <v>411</v>
      </c>
      <c r="B143" s="203"/>
      <c r="C143" s="203"/>
      <c r="D143" s="203"/>
      <c r="E143" s="203"/>
      <c r="F143" s="203"/>
      <c r="G143" s="203"/>
      <c r="H143" s="204"/>
      <c r="I143" s="50"/>
      <c r="J143" s="50"/>
      <c r="K143" s="23"/>
      <c r="L143" s="50"/>
      <c r="M143" s="24"/>
      <c r="N143" s="24"/>
    </row>
    <row r="144" spans="1:14" x14ac:dyDescent="0.25">
      <c r="A144" s="25" t="s">
        <v>18</v>
      </c>
      <c r="B144" s="25"/>
      <c r="C144" s="26"/>
      <c r="D144" s="26"/>
      <c r="E144" s="26"/>
      <c r="F144" s="27"/>
      <c r="G144" s="26"/>
      <c r="H144" s="28"/>
      <c r="I144" s="28"/>
      <c r="J144" s="28"/>
      <c r="K144" s="29"/>
      <c r="L144" s="28"/>
      <c r="M144" s="24"/>
      <c r="N144" s="24"/>
    </row>
    <row r="145" spans="1:14" ht="38.25" customHeight="1" x14ac:dyDescent="0.25">
      <c r="A145" s="30" t="s">
        <v>151</v>
      </c>
      <c r="B145" s="30" t="s">
        <v>150</v>
      </c>
      <c r="C145" s="30" t="s">
        <v>2</v>
      </c>
      <c r="D145" s="30" t="s">
        <v>3</v>
      </c>
      <c r="E145" s="30" t="s">
        <v>4</v>
      </c>
      <c r="F145" s="30" t="s">
        <v>22</v>
      </c>
      <c r="G145" s="31" t="s">
        <v>7</v>
      </c>
      <c r="H145" s="31" t="s">
        <v>5</v>
      </c>
      <c r="I145" s="31" t="s">
        <v>8</v>
      </c>
      <c r="J145" s="31" t="s">
        <v>14</v>
      </c>
      <c r="K145" s="31" t="s">
        <v>6</v>
      </c>
      <c r="L145" s="31" t="s">
        <v>15</v>
      </c>
      <c r="M145" s="32" t="s">
        <v>9</v>
      </c>
      <c r="N145" s="32" t="s">
        <v>10</v>
      </c>
    </row>
    <row r="146" spans="1:14" x14ac:dyDescent="0.25">
      <c r="A146" s="30"/>
      <c r="B146" s="30"/>
      <c r="C146" s="30"/>
      <c r="D146" s="30"/>
      <c r="E146" s="30"/>
      <c r="F146" s="30"/>
      <c r="G146" s="33"/>
      <c r="H146" s="33"/>
      <c r="I146" s="33"/>
      <c r="J146" s="33"/>
      <c r="K146" s="33"/>
      <c r="L146" s="33"/>
      <c r="M146" s="34"/>
      <c r="N146" s="34"/>
    </row>
    <row r="147" spans="1:14" ht="71.25" x14ac:dyDescent="0.25">
      <c r="A147" s="54" t="s">
        <v>23</v>
      </c>
      <c r="B147" s="75" t="s">
        <v>97</v>
      </c>
      <c r="C147" s="51" t="s">
        <v>24</v>
      </c>
      <c r="D147" s="51" t="s">
        <v>54</v>
      </c>
      <c r="E147" s="103" t="s">
        <v>449</v>
      </c>
      <c r="F147" s="51" t="s">
        <v>17</v>
      </c>
      <c r="G147" s="51" t="s">
        <v>12</v>
      </c>
      <c r="H147" s="51">
        <v>35</v>
      </c>
      <c r="I147" s="51">
        <v>1</v>
      </c>
      <c r="J147" s="51">
        <v>33</v>
      </c>
      <c r="K147" s="51" t="s">
        <v>13</v>
      </c>
      <c r="L147" s="51" t="s">
        <v>98</v>
      </c>
      <c r="M147" s="125" t="s">
        <v>316</v>
      </c>
      <c r="N147" s="52">
        <v>500</v>
      </c>
    </row>
    <row r="148" spans="1:14" ht="71.25" x14ac:dyDescent="0.25">
      <c r="A148" s="54" t="s">
        <v>23</v>
      </c>
      <c r="B148" s="75" t="s">
        <v>97</v>
      </c>
      <c r="C148" s="51" t="s">
        <v>24</v>
      </c>
      <c r="D148" s="51" t="s">
        <v>54</v>
      </c>
      <c r="E148" s="103" t="s">
        <v>449</v>
      </c>
      <c r="F148" s="51" t="s">
        <v>17</v>
      </c>
      <c r="G148" s="51" t="s">
        <v>12</v>
      </c>
      <c r="H148" s="51">
        <v>35</v>
      </c>
      <c r="I148" s="51">
        <v>1</v>
      </c>
      <c r="J148" s="51">
        <v>32</v>
      </c>
      <c r="K148" s="51" t="s">
        <v>13</v>
      </c>
      <c r="L148" s="51" t="s">
        <v>99</v>
      </c>
      <c r="M148" s="125" t="s">
        <v>316</v>
      </c>
      <c r="N148" s="52">
        <v>500</v>
      </c>
    </row>
    <row r="149" spans="1:14" ht="71.25" x14ac:dyDescent="0.25">
      <c r="A149" s="54" t="s">
        <v>23</v>
      </c>
      <c r="B149" s="75" t="s">
        <v>97</v>
      </c>
      <c r="C149" s="51" t="s">
        <v>24</v>
      </c>
      <c r="D149" s="51" t="s">
        <v>54</v>
      </c>
      <c r="E149" s="103" t="s">
        <v>449</v>
      </c>
      <c r="F149" s="51" t="s">
        <v>17</v>
      </c>
      <c r="G149" s="51" t="s">
        <v>12</v>
      </c>
      <c r="H149" s="51">
        <v>35</v>
      </c>
      <c r="I149" s="51">
        <v>1</v>
      </c>
      <c r="J149" s="51">
        <v>32</v>
      </c>
      <c r="K149" s="51" t="s">
        <v>13</v>
      </c>
      <c r="L149" s="51" t="s">
        <v>100</v>
      </c>
      <c r="M149" s="125" t="s">
        <v>316</v>
      </c>
      <c r="N149" s="52">
        <v>500</v>
      </c>
    </row>
    <row r="150" spans="1:14" ht="71.25" x14ac:dyDescent="0.25">
      <c r="A150" s="54" t="s">
        <v>23</v>
      </c>
      <c r="B150" s="75" t="s">
        <v>97</v>
      </c>
      <c r="C150" s="51" t="s">
        <v>24</v>
      </c>
      <c r="D150" s="51" t="s">
        <v>54</v>
      </c>
      <c r="E150" s="103" t="s">
        <v>449</v>
      </c>
      <c r="F150" s="51" t="s">
        <v>17</v>
      </c>
      <c r="G150" s="51" t="s">
        <v>12</v>
      </c>
      <c r="H150" s="51">
        <v>35</v>
      </c>
      <c r="I150" s="51">
        <v>1</v>
      </c>
      <c r="J150" s="51">
        <v>31</v>
      </c>
      <c r="K150" s="51" t="s">
        <v>13</v>
      </c>
      <c r="L150" s="51" t="s">
        <v>101</v>
      </c>
      <c r="M150" s="125" t="s">
        <v>316</v>
      </c>
      <c r="N150" s="52">
        <v>500</v>
      </c>
    </row>
    <row r="151" spans="1:14" ht="71.25" x14ac:dyDescent="0.25">
      <c r="A151" s="54" t="s">
        <v>23</v>
      </c>
      <c r="B151" s="75" t="s">
        <v>97</v>
      </c>
      <c r="C151" s="51" t="s">
        <v>24</v>
      </c>
      <c r="D151" s="51" t="s">
        <v>54</v>
      </c>
      <c r="E151" s="103" t="s">
        <v>449</v>
      </c>
      <c r="F151" s="51" t="s">
        <v>17</v>
      </c>
      <c r="G151" s="51" t="s">
        <v>12</v>
      </c>
      <c r="H151" s="51">
        <v>35</v>
      </c>
      <c r="I151" s="51">
        <v>1</v>
      </c>
      <c r="J151" s="51">
        <v>35</v>
      </c>
      <c r="K151" s="51" t="s">
        <v>13</v>
      </c>
      <c r="L151" s="51" t="s">
        <v>102</v>
      </c>
      <c r="M151" s="125" t="s">
        <v>316</v>
      </c>
      <c r="N151" s="52">
        <v>500</v>
      </c>
    </row>
    <row r="152" spans="1:14" ht="71.25" x14ac:dyDescent="0.25">
      <c r="A152" s="54" t="s">
        <v>23</v>
      </c>
      <c r="B152" s="75" t="s">
        <v>97</v>
      </c>
      <c r="C152" s="51" t="s">
        <v>24</v>
      </c>
      <c r="D152" s="51" t="s">
        <v>54</v>
      </c>
      <c r="E152" s="103" t="s">
        <v>449</v>
      </c>
      <c r="F152" s="51" t="s">
        <v>17</v>
      </c>
      <c r="G152" s="51" t="s">
        <v>12</v>
      </c>
      <c r="H152" s="51">
        <v>35</v>
      </c>
      <c r="I152" s="51">
        <v>1</v>
      </c>
      <c r="J152" s="51">
        <v>34</v>
      </c>
      <c r="K152" s="51" t="s">
        <v>13</v>
      </c>
      <c r="L152" s="51" t="s">
        <v>103</v>
      </c>
      <c r="M152" s="125" t="s">
        <v>316</v>
      </c>
      <c r="N152" s="52">
        <v>500</v>
      </c>
    </row>
    <row r="153" spans="1:14" ht="71.25" x14ac:dyDescent="0.25">
      <c r="A153" s="54" t="s">
        <v>23</v>
      </c>
      <c r="B153" s="75" t="s">
        <v>97</v>
      </c>
      <c r="C153" s="51" t="s">
        <v>24</v>
      </c>
      <c r="D153" s="51" t="s">
        <v>54</v>
      </c>
      <c r="E153" s="103" t="s">
        <v>449</v>
      </c>
      <c r="F153" s="51" t="s">
        <v>17</v>
      </c>
      <c r="G153" s="51" t="s">
        <v>12</v>
      </c>
      <c r="H153" s="51">
        <v>35</v>
      </c>
      <c r="I153" s="51">
        <v>1</v>
      </c>
      <c r="J153" s="51">
        <v>35</v>
      </c>
      <c r="K153" s="51" t="s">
        <v>13</v>
      </c>
      <c r="L153" s="51" t="s">
        <v>242</v>
      </c>
      <c r="M153" s="125" t="s">
        <v>316</v>
      </c>
      <c r="N153" s="52">
        <v>500</v>
      </c>
    </row>
    <row r="154" spans="1:14" ht="71.25" x14ac:dyDescent="0.25">
      <c r="A154" s="54" t="s">
        <v>23</v>
      </c>
      <c r="B154" s="75" t="s">
        <v>97</v>
      </c>
      <c r="C154" s="51" t="s">
        <v>24</v>
      </c>
      <c r="D154" s="51" t="s">
        <v>54</v>
      </c>
      <c r="E154" s="103" t="s">
        <v>449</v>
      </c>
      <c r="F154" s="51" t="s">
        <v>17</v>
      </c>
      <c r="G154" s="51" t="s">
        <v>12</v>
      </c>
      <c r="H154" s="51">
        <v>35</v>
      </c>
      <c r="I154" s="51">
        <v>1</v>
      </c>
      <c r="J154" s="51">
        <v>36</v>
      </c>
      <c r="K154" s="51" t="s">
        <v>13</v>
      </c>
      <c r="L154" s="51" t="s">
        <v>77</v>
      </c>
      <c r="M154" s="125" t="s">
        <v>316</v>
      </c>
      <c r="N154" s="52">
        <v>500</v>
      </c>
    </row>
    <row r="155" spans="1:14" ht="85.5" x14ac:dyDescent="0.25">
      <c r="A155" s="136" t="s">
        <v>23</v>
      </c>
      <c r="B155" s="137" t="s">
        <v>97</v>
      </c>
      <c r="C155" s="59" t="s">
        <v>24</v>
      </c>
      <c r="D155" s="59" t="s">
        <v>54</v>
      </c>
      <c r="E155" s="103" t="s">
        <v>449</v>
      </c>
      <c r="F155" s="59" t="s">
        <v>17</v>
      </c>
      <c r="G155" s="59" t="s">
        <v>12</v>
      </c>
      <c r="H155" s="59">
        <v>35</v>
      </c>
      <c r="I155" s="59">
        <v>1</v>
      </c>
      <c r="J155" s="59">
        <v>35</v>
      </c>
      <c r="K155" s="59" t="s">
        <v>13</v>
      </c>
      <c r="L155" s="59" t="s">
        <v>412</v>
      </c>
      <c r="M155" s="138" t="s">
        <v>316</v>
      </c>
      <c r="N155" s="139">
        <v>500</v>
      </c>
    </row>
    <row r="156" spans="1:14" ht="71.25" x14ac:dyDescent="0.25">
      <c r="A156" s="54" t="s">
        <v>23</v>
      </c>
      <c r="B156" s="75" t="s">
        <v>97</v>
      </c>
      <c r="C156" s="51" t="s">
        <v>24</v>
      </c>
      <c r="D156" s="51" t="s">
        <v>54</v>
      </c>
      <c r="E156" s="103" t="s">
        <v>449</v>
      </c>
      <c r="F156" s="51" t="s">
        <v>17</v>
      </c>
      <c r="G156" s="51" t="s">
        <v>12</v>
      </c>
      <c r="H156" s="51">
        <v>35</v>
      </c>
      <c r="I156" s="51">
        <v>1</v>
      </c>
      <c r="J156" s="51">
        <v>46</v>
      </c>
      <c r="K156" s="51" t="s">
        <v>13</v>
      </c>
      <c r="L156" s="51" t="s">
        <v>104</v>
      </c>
      <c r="M156" s="125" t="s">
        <v>316</v>
      </c>
      <c r="N156" s="52">
        <v>500</v>
      </c>
    </row>
    <row r="157" spans="1:14" ht="71.25" x14ac:dyDescent="0.25">
      <c r="A157" s="54" t="s">
        <v>23</v>
      </c>
      <c r="B157" s="75" t="s">
        <v>97</v>
      </c>
      <c r="C157" s="51" t="s">
        <v>24</v>
      </c>
      <c r="D157" s="51" t="s">
        <v>54</v>
      </c>
      <c r="E157" s="103" t="s">
        <v>449</v>
      </c>
      <c r="F157" s="51" t="s">
        <v>17</v>
      </c>
      <c r="G157" s="51" t="s">
        <v>12</v>
      </c>
      <c r="H157" s="51">
        <v>35</v>
      </c>
      <c r="I157" s="51">
        <v>1</v>
      </c>
      <c r="J157" s="51">
        <v>34</v>
      </c>
      <c r="K157" s="51" t="s">
        <v>13</v>
      </c>
      <c r="L157" s="51" t="s">
        <v>105</v>
      </c>
      <c r="M157" s="125" t="s">
        <v>316</v>
      </c>
      <c r="N157" s="52">
        <v>500</v>
      </c>
    </row>
    <row r="158" spans="1:14" ht="71.25" x14ac:dyDescent="0.25">
      <c r="A158" s="54" t="s">
        <v>23</v>
      </c>
      <c r="B158" s="75" t="s">
        <v>97</v>
      </c>
      <c r="C158" s="51" t="s">
        <v>24</v>
      </c>
      <c r="D158" s="51" t="s">
        <v>54</v>
      </c>
      <c r="E158" s="103" t="s">
        <v>449</v>
      </c>
      <c r="F158" s="51" t="s">
        <v>17</v>
      </c>
      <c r="G158" s="51" t="s">
        <v>12</v>
      </c>
      <c r="H158" s="51">
        <v>35</v>
      </c>
      <c r="I158" s="51">
        <v>1</v>
      </c>
      <c r="J158" s="51">
        <v>47</v>
      </c>
      <c r="K158" s="51" t="s">
        <v>13</v>
      </c>
      <c r="L158" s="51" t="s">
        <v>29</v>
      </c>
      <c r="M158" s="125" t="s">
        <v>316</v>
      </c>
      <c r="N158" s="52">
        <v>500</v>
      </c>
    </row>
    <row r="159" spans="1:14" ht="71.25" x14ac:dyDescent="0.25">
      <c r="A159" s="54" t="s">
        <v>23</v>
      </c>
      <c r="B159" s="75" t="s">
        <v>97</v>
      </c>
      <c r="C159" s="51" t="s">
        <v>24</v>
      </c>
      <c r="D159" s="51" t="s">
        <v>54</v>
      </c>
      <c r="E159" s="103" t="s">
        <v>449</v>
      </c>
      <c r="F159" s="51" t="s">
        <v>17</v>
      </c>
      <c r="G159" s="51" t="s">
        <v>12</v>
      </c>
      <c r="H159" s="51">
        <v>35</v>
      </c>
      <c r="I159" s="51">
        <v>1</v>
      </c>
      <c r="J159" s="51">
        <v>28</v>
      </c>
      <c r="K159" s="51" t="s">
        <v>13</v>
      </c>
      <c r="L159" s="51" t="s">
        <v>69</v>
      </c>
      <c r="M159" s="125" t="s">
        <v>316</v>
      </c>
      <c r="N159" s="52">
        <v>500</v>
      </c>
    </row>
    <row r="160" spans="1:14" ht="71.25" x14ac:dyDescent="0.25">
      <c r="A160" s="136" t="s">
        <v>23</v>
      </c>
      <c r="B160" s="137" t="s">
        <v>97</v>
      </c>
      <c r="C160" s="59" t="s">
        <v>24</v>
      </c>
      <c r="D160" s="59" t="s">
        <v>54</v>
      </c>
      <c r="E160" s="103" t="s">
        <v>449</v>
      </c>
      <c r="F160" s="59" t="s">
        <v>17</v>
      </c>
      <c r="G160" s="59" t="s">
        <v>12</v>
      </c>
      <c r="H160" s="59">
        <v>35</v>
      </c>
      <c r="I160" s="59">
        <v>1</v>
      </c>
      <c r="J160" s="59">
        <v>35</v>
      </c>
      <c r="K160" s="59" t="s">
        <v>13</v>
      </c>
      <c r="L160" s="59" t="s">
        <v>413</v>
      </c>
      <c r="M160" s="138" t="s">
        <v>316</v>
      </c>
      <c r="N160" s="139">
        <v>500</v>
      </c>
    </row>
    <row r="161" spans="1:14" ht="71.25" x14ac:dyDescent="0.25">
      <c r="A161" s="54" t="s">
        <v>23</v>
      </c>
      <c r="B161" s="75" t="s">
        <v>97</v>
      </c>
      <c r="C161" s="51" t="s">
        <v>24</v>
      </c>
      <c r="D161" s="51" t="s">
        <v>54</v>
      </c>
      <c r="E161" s="103" t="s">
        <v>449</v>
      </c>
      <c r="F161" s="51" t="s">
        <v>17</v>
      </c>
      <c r="G161" s="51" t="s">
        <v>12</v>
      </c>
      <c r="H161" s="51">
        <v>35</v>
      </c>
      <c r="I161" s="51">
        <v>1</v>
      </c>
      <c r="J161" s="51">
        <v>28</v>
      </c>
      <c r="K161" s="51" t="s">
        <v>13</v>
      </c>
      <c r="L161" s="51" t="s">
        <v>106</v>
      </c>
      <c r="M161" s="125" t="s">
        <v>316</v>
      </c>
      <c r="N161" s="52">
        <v>500</v>
      </c>
    </row>
    <row r="162" spans="1:14" ht="71.25" x14ac:dyDescent="0.25">
      <c r="A162" s="54" t="s">
        <v>23</v>
      </c>
      <c r="B162" s="75" t="s">
        <v>97</v>
      </c>
      <c r="C162" s="51" t="s">
        <v>24</v>
      </c>
      <c r="D162" s="51" t="s">
        <v>54</v>
      </c>
      <c r="E162" s="103" t="s">
        <v>449</v>
      </c>
      <c r="F162" s="51" t="s">
        <v>17</v>
      </c>
      <c r="G162" s="51" t="s">
        <v>12</v>
      </c>
      <c r="H162" s="51">
        <v>35</v>
      </c>
      <c r="I162" s="51">
        <v>1</v>
      </c>
      <c r="J162" s="51">
        <v>36</v>
      </c>
      <c r="K162" s="51" t="s">
        <v>13</v>
      </c>
      <c r="L162" s="51" t="s">
        <v>107</v>
      </c>
      <c r="M162" s="125" t="s">
        <v>316</v>
      </c>
      <c r="N162" s="52">
        <v>500</v>
      </c>
    </row>
    <row r="163" spans="1:14" ht="71.25" x14ac:dyDescent="0.25">
      <c r="A163" s="54" t="s">
        <v>23</v>
      </c>
      <c r="B163" s="75" t="s">
        <v>97</v>
      </c>
      <c r="C163" s="51" t="s">
        <v>24</v>
      </c>
      <c r="D163" s="51" t="s">
        <v>54</v>
      </c>
      <c r="E163" s="103" t="s">
        <v>449</v>
      </c>
      <c r="F163" s="51" t="s">
        <v>17</v>
      </c>
      <c r="G163" s="51" t="s">
        <v>12</v>
      </c>
      <c r="H163" s="51">
        <v>35</v>
      </c>
      <c r="I163" s="51">
        <v>1</v>
      </c>
      <c r="J163" s="51">
        <v>30</v>
      </c>
      <c r="K163" s="51" t="s">
        <v>13</v>
      </c>
      <c r="L163" s="51" t="s">
        <v>108</v>
      </c>
      <c r="M163" s="125" t="s">
        <v>316</v>
      </c>
      <c r="N163" s="52">
        <v>500</v>
      </c>
    </row>
    <row r="164" spans="1:14" ht="71.25" x14ac:dyDescent="0.25">
      <c r="A164" s="54" t="s">
        <v>23</v>
      </c>
      <c r="B164" s="75" t="s">
        <v>97</v>
      </c>
      <c r="C164" s="51" t="s">
        <v>24</v>
      </c>
      <c r="D164" s="51" t="s">
        <v>54</v>
      </c>
      <c r="E164" s="103" t="s">
        <v>449</v>
      </c>
      <c r="F164" s="51" t="s">
        <v>17</v>
      </c>
      <c r="G164" s="51" t="s">
        <v>12</v>
      </c>
      <c r="H164" s="51">
        <v>35</v>
      </c>
      <c r="I164" s="51">
        <v>1</v>
      </c>
      <c r="J164" s="51">
        <v>30</v>
      </c>
      <c r="K164" s="51" t="s">
        <v>13</v>
      </c>
      <c r="L164" s="51" t="s">
        <v>62</v>
      </c>
      <c r="M164" s="125" t="s">
        <v>316</v>
      </c>
      <c r="N164" s="52">
        <v>500</v>
      </c>
    </row>
    <row r="165" spans="1:14" ht="71.25" x14ac:dyDescent="0.25">
      <c r="A165" s="54" t="s">
        <v>23</v>
      </c>
      <c r="B165" s="75" t="s">
        <v>97</v>
      </c>
      <c r="C165" s="51" t="s">
        <v>24</v>
      </c>
      <c r="D165" s="51" t="s">
        <v>54</v>
      </c>
      <c r="E165" s="103" t="s">
        <v>449</v>
      </c>
      <c r="F165" s="51" t="s">
        <v>21</v>
      </c>
      <c r="G165" s="51" t="s">
        <v>12</v>
      </c>
      <c r="H165" s="51">
        <v>35</v>
      </c>
      <c r="I165" s="51">
        <v>1</v>
      </c>
      <c r="J165" s="51">
        <v>27</v>
      </c>
      <c r="K165" s="51" t="s">
        <v>13</v>
      </c>
      <c r="L165" s="51" t="s">
        <v>240</v>
      </c>
      <c r="M165" s="125" t="s">
        <v>316</v>
      </c>
      <c r="N165" s="52">
        <v>500</v>
      </c>
    </row>
    <row r="166" spans="1:14" ht="71.25" x14ac:dyDescent="0.25">
      <c r="A166" s="54" t="s">
        <v>23</v>
      </c>
      <c r="B166" s="75" t="s">
        <v>97</v>
      </c>
      <c r="C166" s="51" t="s">
        <v>24</v>
      </c>
      <c r="D166" s="51" t="s">
        <v>54</v>
      </c>
      <c r="E166" s="103" t="s">
        <v>449</v>
      </c>
      <c r="F166" s="51" t="s">
        <v>21</v>
      </c>
      <c r="G166" s="51" t="s">
        <v>12</v>
      </c>
      <c r="H166" s="51">
        <v>35</v>
      </c>
      <c r="I166" s="51">
        <v>1</v>
      </c>
      <c r="J166" s="51">
        <v>31</v>
      </c>
      <c r="K166" s="51" t="s">
        <v>13</v>
      </c>
      <c r="L166" s="51" t="s">
        <v>109</v>
      </c>
      <c r="M166" s="125" t="s">
        <v>316</v>
      </c>
      <c r="N166" s="52">
        <v>500</v>
      </c>
    </row>
    <row r="167" spans="1:14" ht="71.25" x14ac:dyDescent="0.25">
      <c r="A167" s="54" t="s">
        <v>23</v>
      </c>
      <c r="B167" s="75" t="s">
        <v>97</v>
      </c>
      <c r="C167" s="51" t="s">
        <v>24</v>
      </c>
      <c r="D167" s="51" t="s">
        <v>54</v>
      </c>
      <c r="E167" s="103" t="s">
        <v>449</v>
      </c>
      <c r="F167" s="51" t="s">
        <v>21</v>
      </c>
      <c r="G167" s="51" t="s">
        <v>12</v>
      </c>
      <c r="H167" s="51">
        <v>35</v>
      </c>
      <c r="I167" s="51">
        <v>1</v>
      </c>
      <c r="J167" s="51">
        <v>36</v>
      </c>
      <c r="K167" s="51" t="s">
        <v>13</v>
      </c>
      <c r="L167" s="51" t="s">
        <v>56</v>
      </c>
      <c r="M167" s="125" t="s">
        <v>316</v>
      </c>
      <c r="N167" s="52">
        <v>500</v>
      </c>
    </row>
    <row r="168" spans="1:14" ht="71.25" x14ac:dyDescent="0.25">
      <c r="A168" s="54" t="s">
        <v>23</v>
      </c>
      <c r="B168" s="75" t="s">
        <v>97</v>
      </c>
      <c r="C168" s="51" t="s">
        <v>24</v>
      </c>
      <c r="D168" s="51" t="s">
        <v>54</v>
      </c>
      <c r="E168" s="103" t="s">
        <v>449</v>
      </c>
      <c r="F168" s="51" t="s">
        <v>21</v>
      </c>
      <c r="G168" s="51" t="s">
        <v>12</v>
      </c>
      <c r="H168" s="51">
        <v>35</v>
      </c>
      <c r="I168" s="51">
        <v>1</v>
      </c>
      <c r="J168" s="51">
        <v>29</v>
      </c>
      <c r="K168" s="51" t="s">
        <v>13</v>
      </c>
      <c r="L168" s="51" t="s">
        <v>57</v>
      </c>
      <c r="M168" s="125" t="s">
        <v>316</v>
      </c>
      <c r="N168" s="52">
        <v>500</v>
      </c>
    </row>
    <row r="169" spans="1:14" ht="71.25" x14ac:dyDescent="0.25">
      <c r="A169" s="54" t="s">
        <v>23</v>
      </c>
      <c r="B169" s="75" t="s">
        <v>97</v>
      </c>
      <c r="C169" s="51" t="s">
        <v>24</v>
      </c>
      <c r="D169" s="51" t="s">
        <v>54</v>
      </c>
      <c r="E169" s="103" t="s">
        <v>449</v>
      </c>
      <c r="F169" s="51" t="s">
        <v>21</v>
      </c>
      <c r="G169" s="51" t="s">
        <v>12</v>
      </c>
      <c r="H169" s="51">
        <v>35</v>
      </c>
      <c r="I169" s="51">
        <v>1</v>
      </c>
      <c r="J169" s="51">
        <v>27</v>
      </c>
      <c r="K169" s="51" t="s">
        <v>13</v>
      </c>
      <c r="L169" s="51" t="s">
        <v>58</v>
      </c>
      <c r="M169" s="125" t="s">
        <v>316</v>
      </c>
      <c r="N169" s="52">
        <v>500</v>
      </c>
    </row>
    <row r="170" spans="1:14" ht="30" x14ac:dyDescent="0.25">
      <c r="A170" s="104" t="s">
        <v>156</v>
      </c>
      <c r="B170" s="205" t="s">
        <v>445</v>
      </c>
      <c r="C170" s="206"/>
      <c r="D170" s="207"/>
      <c r="E170" s="103"/>
      <c r="F170" s="51"/>
      <c r="G170" s="51"/>
      <c r="H170" s="51"/>
      <c r="I170" s="51"/>
      <c r="J170" s="51"/>
      <c r="K170" s="132" t="s">
        <v>397</v>
      </c>
      <c r="L170" s="51"/>
      <c r="M170" s="111" t="s">
        <v>226</v>
      </c>
      <c r="N170" s="52">
        <v>175</v>
      </c>
    </row>
    <row r="171" spans="1:14" ht="71.25" x14ac:dyDescent="0.25">
      <c r="A171" s="54" t="s">
        <v>23</v>
      </c>
      <c r="B171" s="75" t="s">
        <v>97</v>
      </c>
      <c r="C171" s="51" t="s">
        <v>24</v>
      </c>
      <c r="D171" s="51" t="s">
        <v>27</v>
      </c>
      <c r="E171" s="103" t="s">
        <v>449</v>
      </c>
      <c r="F171" s="51" t="s">
        <v>152</v>
      </c>
      <c r="G171" s="51" t="s">
        <v>12</v>
      </c>
      <c r="H171" s="51">
        <v>35</v>
      </c>
      <c r="I171" s="51">
        <v>1</v>
      </c>
      <c r="J171" s="51">
        <v>25</v>
      </c>
      <c r="K171" s="51" t="s">
        <v>13</v>
      </c>
      <c r="L171" s="51" t="s">
        <v>110</v>
      </c>
      <c r="M171" s="125" t="s">
        <v>316</v>
      </c>
      <c r="N171" s="52">
        <v>500</v>
      </c>
    </row>
    <row r="172" spans="1:14" ht="71.25" x14ac:dyDescent="0.25">
      <c r="A172" s="54" t="s">
        <v>23</v>
      </c>
      <c r="B172" s="75" t="s">
        <v>97</v>
      </c>
      <c r="C172" s="51" t="s">
        <v>24</v>
      </c>
      <c r="D172" s="51" t="s">
        <v>27</v>
      </c>
      <c r="E172" s="103" t="s">
        <v>449</v>
      </c>
      <c r="F172" s="51" t="s">
        <v>152</v>
      </c>
      <c r="G172" s="51" t="s">
        <v>12</v>
      </c>
      <c r="H172" s="51">
        <v>35</v>
      </c>
      <c r="I172" s="51">
        <v>1</v>
      </c>
      <c r="J172" s="51">
        <v>34</v>
      </c>
      <c r="K172" s="51" t="s">
        <v>13</v>
      </c>
      <c r="L172" s="51" t="s">
        <v>111</v>
      </c>
      <c r="M172" s="125" t="s">
        <v>316</v>
      </c>
      <c r="N172" s="52">
        <v>500</v>
      </c>
    </row>
    <row r="173" spans="1:14" ht="71.25" x14ac:dyDescent="0.25">
      <c r="A173" s="54" t="s">
        <v>23</v>
      </c>
      <c r="B173" s="75" t="s">
        <v>97</v>
      </c>
      <c r="C173" s="51" t="s">
        <v>24</v>
      </c>
      <c r="D173" s="51" t="s">
        <v>27</v>
      </c>
      <c r="E173" s="103" t="s">
        <v>449</v>
      </c>
      <c r="F173" s="51" t="s">
        <v>152</v>
      </c>
      <c r="G173" s="51" t="s">
        <v>12</v>
      </c>
      <c r="H173" s="51">
        <v>35</v>
      </c>
      <c r="I173" s="51">
        <v>1</v>
      </c>
      <c r="J173" s="51">
        <v>39</v>
      </c>
      <c r="K173" s="51" t="s">
        <v>13</v>
      </c>
      <c r="L173" s="51" t="s">
        <v>112</v>
      </c>
      <c r="M173" s="125" t="s">
        <v>316</v>
      </c>
      <c r="N173" s="52">
        <v>500</v>
      </c>
    </row>
    <row r="174" spans="1:14" ht="71.25" x14ac:dyDescent="0.25">
      <c r="A174" s="54" t="s">
        <v>23</v>
      </c>
      <c r="B174" s="75" t="s">
        <v>97</v>
      </c>
      <c r="C174" s="51" t="s">
        <v>24</v>
      </c>
      <c r="D174" s="51" t="s">
        <v>27</v>
      </c>
      <c r="E174" s="103" t="s">
        <v>449</v>
      </c>
      <c r="F174" s="51" t="s">
        <v>152</v>
      </c>
      <c r="G174" s="51" t="s">
        <v>12</v>
      </c>
      <c r="H174" s="51">
        <v>35</v>
      </c>
      <c r="I174" s="51">
        <v>1</v>
      </c>
      <c r="J174" s="51">
        <v>40</v>
      </c>
      <c r="K174" s="51" t="s">
        <v>13</v>
      </c>
      <c r="L174" s="51" t="s">
        <v>113</v>
      </c>
      <c r="M174" s="125" t="s">
        <v>316</v>
      </c>
      <c r="N174" s="52">
        <v>500</v>
      </c>
    </row>
    <row r="175" spans="1:14" ht="71.25" x14ac:dyDescent="0.25">
      <c r="A175" s="54" t="s">
        <v>23</v>
      </c>
      <c r="B175" s="75" t="s">
        <v>97</v>
      </c>
      <c r="C175" s="51" t="s">
        <v>24</v>
      </c>
      <c r="D175" s="51" t="s">
        <v>27</v>
      </c>
      <c r="E175" s="103" t="s">
        <v>449</v>
      </c>
      <c r="F175" s="51" t="s">
        <v>152</v>
      </c>
      <c r="G175" s="51" t="s">
        <v>12</v>
      </c>
      <c r="H175" s="51">
        <v>35</v>
      </c>
      <c r="I175" s="51">
        <v>1</v>
      </c>
      <c r="J175" s="51">
        <v>38</v>
      </c>
      <c r="K175" s="51" t="s">
        <v>13</v>
      </c>
      <c r="L175" s="51" t="s">
        <v>63</v>
      </c>
      <c r="M175" s="125" t="s">
        <v>316</v>
      </c>
      <c r="N175" s="52">
        <v>500</v>
      </c>
    </row>
    <row r="176" spans="1:14" ht="71.25" x14ac:dyDescent="0.25">
      <c r="A176" s="54" t="s">
        <v>23</v>
      </c>
      <c r="B176" s="75" t="s">
        <v>97</v>
      </c>
      <c r="C176" s="51" t="s">
        <v>24</v>
      </c>
      <c r="D176" s="51" t="s">
        <v>27</v>
      </c>
      <c r="E176" s="103" t="s">
        <v>449</v>
      </c>
      <c r="F176" s="51" t="s">
        <v>152</v>
      </c>
      <c r="G176" s="51" t="s">
        <v>12</v>
      </c>
      <c r="H176" s="51">
        <v>35</v>
      </c>
      <c r="I176" s="51">
        <v>1</v>
      </c>
      <c r="J176" s="51">
        <v>29</v>
      </c>
      <c r="K176" s="51" t="s">
        <v>13</v>
      </c>
      <c r="L176" s="51" t="s">
        <v>114</v>
      </c>
      <c r="M176" s="125" t="s">
        <v>316</v>
      </c>
      <c r="N176" s="52">
        <v>500</v>
      </c>
    </row>
    <row r="177" spans="1:14" ht="71.25" x14ac:dyDescent="0.25">
      <c r="A177" s="54" t="s">
        <v>23</v>
      </c>
      <c r="B177" s="75" t="s">
        <v>97</v>
      </c>
      <c r="C177" s="51" t="s">
        <v>24</v>
      </c>
      <c r="D177" s="51" t="s">
        <v>27</v>
      </c>
      <c r="E177" s="103" t="s">
        <v>449</v>
      </c>
      <c r="F177" s="51" t="s">
        <v>152</v>
      </c>
      <c r="G177" s="51" t="s">
        <v>12</v>
      </c>
      <c r="H177" s="51">
        <v>35</v>
      </c>
      <c r="I177" s="51">
        <v>1</v>
      </c>
      <c r="J177" s="51">
        <v>38</v>
      </c>
      <c r="K177" s="51" t="s">
        <v>13</v>
      </c>
      <c r="L177" s="51" t="s">
        <v>115</v>
      </c>
      <c r="M177" s="125" t="s">
        <v>316</v>
      </c>
      <c r="N177" s="52">
        <v>500</v>
      </c>
    </row>
    <row r="178" spans="1:14" ht="71.25" x14ac:dyDescent="0.25">
      <c r="A178" s="54" t="s">
        <v>23</v>
      </c>
      <c r="B178" s="75" t="s">
        <v>97</v>
      </c>
      <c r="C178" s="51" t="s">
        <v>24</v>
      </c>
      <c r="D178" s="51" t="s">
        <v>27</v>
      </c>
      <c r="E178" s="103" t="s">
        <v>449</v>
      </c>
      <c r="F178" s="51" t="s">
        <v>153</v>
      </c>
      <c r="G178" s="51" t="s">
        <v>12</v>
      </c>
      <c r="H178" s="51">
        <v>35</v>
      </c>
      <c r="I178" s="51">
        <v>1</v>
      </c>
      <c r="J178" s="51">
        <v>39</v>
      </c>
      <c r="K178" s="51" t="s">
        <v>13</v>
      </c>
      <c r="L178" s="51" t="s">
        <v>60</v>
      </c>
      <c r="M178" s="125" t="s">
        <v>316</v>
      </c>
      <c r="N178" s="52">
        <v>500</v>
      </c>
    </row>
    <row r="179" spans="1:14" ht="71.25" x14ac:dyDescent="0.25">
      <c r="A179" s="54" t="s">
        <v>23</v>
      </c>
      <c r="B179" s="75" t="s">
        <v>97</v>
      </c>
      <c r="C179" s="51" t="s">
        <v>24</v>
      </c>
      <c r="D179" s="51" t="s">
        <v>27</v>
      </c>
      <c r="E179" s="103" t="s">
        <v>449</v>
      </c>
      <c r="F179" s="51" t="s">
        <v>153</v>
      </c>
      <c r="G179" s="51" t="s">
        <v>12</v>
      </c>
      <c r="H179" s="51">
        <v>35</v>
      </c>
      <c r="I179" s="51">
        <v>1</v>
      </c>
      <c r="J179" s="51">
        <v>32</v>
      </c>
      <c r="K179" s="51" t="s">
        <v>13</v>
      </c>
      <c r="L179" s="51" t="s">
        <v>116</v>
      </c>
      <c r="M179" s="125" t="s">
        <v>316</v>
      </c>
      <c r="N179" s="52">
        <v>500</v>
      </c>
    </row>
    <row r="180" spans="1:14" ht="71.25" x14ac:dyDescent="0.25">
      <c r="A180" s="54" t="s">
        <v>23</v>
      </c>
      <c r="B180" s="75" t="s">
        <v>97</v>
      </c>
      <c r="C180" s="51" t="s">
        <v>24</v>
      </c>
      <c r="D180" s="51" t="s">
        <v>27</v>
      </c>
      <c r="E180" s="103" t="s">
        <v>449</v>
      </c>
      <c r="F180" s="51" t="s">
        <v>153</v>
      </c>
      <c r="G180" s="51" t="s">
        <v>12</v>
      </c>
      <c r="H180" s="51">
        <v>35</v>
      </c>
      <c r="I180" s="51">
        <v>1</v>
      </c>
      <c r="J180" s="51">
        <v>40</v>
      </c>
      <c r="K180" s="51" t="s">
        <v>13</v>
      </c>
      <c r="L180" s="51" t="s">
        <v>237</v>
      </c>
      <c r="M180" s="125" t="s">
        <v>316</v>
      </c>
      <c r="N180" s="52">
        <v>500</v>
      </c>
    </row>
    <row r="181" spans="1:14" ht="71.25" x14ac:dyDescent="0.25">
      <c r="A181" s="54" t="s">
        <v>23</v>
      </c>
      <c r="B181" s="75" t="s">
        <v>97</v>
      </c>
      <c r="C181" s="51" t="s">
        <v>24</v>
      </c>
      <c r="D181" s="51" t="s">
        <v>27</v>
      </c>
      <c r="E181" s="103" t="s">
        <v>449</v>
      </c>
      <c r="F181" s="51" t="s">
        <v>153</v>
      </c>
      <c r="G181" s="51" t="s">
        <v>12</v>
      </c>
      <c r="H181" s="51">
        <v>35</v>
      </c>
      <c r="I181" s="51">
        <v>1</v>
      </c>
      <c r="J181" s="51">
        <v>27</v>
      </c>
      <c r="K181" s="51" t="s">
        <v>13</v>
      </c>
      <c r="L181" s="51" t="s">
        <v>117</v>
      </c>
      <c r="M181" s="125" t="s">
        <v>316</v>
      </c>
      <c r="N181" s="52">
        <v>500</v>
      </c>
    </row>
    <row r="182" spans="1:14" ht="71.25" x14ac:dyDescent="0.25">
      <c r="A182" s="54" t="s">
        <v>23</v>
      </c>
      <c r="B182" s="75" t="s">
        <v>97</v>
      </c>
      <c r="C182" s="51" t="s">
        <v>24</v>
      </c>
      <c r="D182" s="51" t="s">
        <v>27</v>
      </c>
      <c r="E182" s="103" t="s">
        <v>449</v>
      </c>
      <c r="F182" s="51" t="s">
        <v>153</v>
      </c>
      <c r="G182" s="51" t="s">
        <v>12</v>
      </c>
      <c r="H182" s="51">
        <v>35</v>
      </c>
      <c r="I182" s="51">
        <v>1</v>
      </c>
      <c r="J182" s="51">
        <v>32</v>
      </c>
      <c r="K182" s="51" t="s">
        <v>13</v>
      </c>
      <c r="L182" s="51" t="s">
        <v>37</v>
      </c>
      <c r="M182" s="125" t="s">
        <v>316</v>
      </c>
      <c r="N182" s="52">
        <v>500</v>
      </c>
    </row>
    <row r="183" spans="1:14" ht="71.25" x14ac:dyDescent="0.25">
      <c r="A183" s="54" t="s">
        <v>23</v>
      </c>
      <c r="B183" s="75" t="s">
        <v>97</v>
      </c>
      <c r="C183" s="51" t="s">
        <v>24</v>
      </c>
      <c r="D183" s="51" t="s">
        <v>27</v>
      </c>
      <c r="E183" s="103" t="s">
        <v>449</v>
      </c>
      <c r="F183" s="51" t="s">
        <v>153</v>
      </c>
      <c r="G183" s="51" t="s">
        <v>12</v>
      </c>
      <c r="H183" s="51">
        <v>35</v>
      </c>
      <c r="I183" s="51">
        <v>1</v>
      </c>
      <c r="J183" s="51">
        <v>32</v>
      </c>
      <c r="K183" s="51" t="s">
        <v>13</v>
      </c>
      <c r="L183" s="51" t="s">
        <v>118</v>
      </c>
      <c r="M183" s="125" t="s">
        <v>316</v>
      </c>
      <c r="N183" s="52">
        <v>500</v>
      </c>
    </row>
    <row r="184" spans="1:14" ht="71.25" x14ac:dyDescent="0.25">
      <c r="A184" s="54" t="s">
        <v>23</v>
      </c>
      <c r="B184" s="75" t="s">
        <v>97</v>
      </c>
      <c r="C184" s="51" t="s">
        <v>24</v>
      </c>
      <c r="D184" s="51" t="s">
        <v>27</v>
      </c>
      <c r="E184" s="103" t="s">
        <v>449</v>
      </c>
      <c r="F184" s="51" t="s">
        <v>153</v>
      </c>
      <c r="G184" s="51" t="s">
        <v>12</v>
      </c>
      <c r="H184" s="51">
        <v>35</v>
      </c>
      <c r="I184" s="51">
        <v>1</v>
      </c>
      <c r="J184" s="51">
        <v>28</v>
      </c>
      <c r="K184" s="51" t="s">
        <v>13</v>
      </c>
      <c r="L184" s="51" t="s">
        <v>119</v>
      </c>
      <c r="M184" s="125" t="s">
        <v>316</v>
      </c>
      <c r="N184" s="52">
        <v>500</v>
      </c>
    </row>
    <row r="185" spans="1:14" ht="71.25" x14ac:dyDescent="0.25">
      <c r="A185" s="54" t="s">
        <v>23</v>
      </c>
      <c r="B185" s="75" t="s">
        <v>97</v>
      </c>
      <c r="C185" s="51" t="s">
        <v>24</v>
      </c>
      <c r="D185" s="51" t="s">
        <v>27</v>
      </c>
      <c r="E185" s="103" t="s">
        <v>449</v>
      </c>
      <c r="F185" s="51" t="s">
        <v>153</v>
      </c>
      <c r="G185" s="51" t="s">
        <v>12</v>
      </c>
      <c r="H185" s="51">
        <v>35</v>
      </c>
      <c r="I185" s="51">
        <v>1</v>
      </c>
      <c r="J185" s="51">
        <v>33</v>
      </c>
      <c r="K185" s="51" t="s">
        <v>13</v>
      </c>
      <c r="L185" s="51" t="s">
        <v>349</v>
      </c>
      <c r="M185" s="125" t="s">
        <v>316</v>
      </c>
      <c r="N185" s="52">
        <v>500</v>
      </c>
    </row>
    <row r="186" spans="1:14" ht="71.25" x14ac:dyDescent="0.25">
      <c r="A186" s="54" t="s">
        <v>23</v>
      </c>
      <c r="B186" s="75" t="s">
        <v>97</v>
      </c>
      <c r="C186" s="51" t="s">
        <v>24</v>
      </c>
      <c r="D186" s="51" t="s">
        <v>27</v>
      </c>
      <c r="E186" s="103" t="s">
        <v>449</v>
      </c>
      <c r="F186" s="51" t="s">
        <v>153</v>
      </c>
      <c r="G186" s="51" t="s">
        <v>12</v>
      </c>
      <c r="H186" s="51">
        <v>35</v>
      </c>
      <c r="I186" s="51">
        <v>1</v>
      </c>
      <c r="J186" s="51">
        <v>33</v>
      </c>
      <c r="K186" s="51" t="s">
        <v>13</v>
      </c>
      <c r="L186" s="51" t="s">
        <v>28</v>
      </c>
      <c r="M186" s="125" t="s">
        <v>316</v>
      </c>
      <c r="N186" s="52">
        <v>500</v>
      </c>
    </row>
    <row r="187" spans="1:14" ht="90" x14ac:dyDescent="0.25">
      <c r="A187" s="136" t="s">
        <v>144</v>
      </c>
      <c r="B187" s="137" t="s">
        <v>97</v>
      </c>
      <c r="C187" s="59" t="s">
        <v>24</v>
      </c>
      <c r="D187" s="51" t="s">
        <v>27</v>
      </c>
      <c r="E187" s="103" t="s">
        <v>449</v>
      </c>
      <c r="F187" s="59" t="s">
        <v>145</v>
      </c>
      <c r="G187" s="59" t="s">
        <v>12</v>
      </c>
      <c r="H187" s="59">
        <v>35</v>
      </c>
      <c r="I187" s="59">
        <v>1</v>
      </c>
      <c r="J187" s="137">
        <v>39</v>
      </c>
      <c r="K187" s="59" t="s">
        <v>13</v>
      </c>
      <c r="L187" s="140" t="s">
        <v>414</v>
      </c>
      <c r="M187" s="138" t="s">
        <v>316</v>
      </c>
      <c r="N187" s="139">
        <v>500</v>
      </c>
    </row>
    <row r="188" spans="1:14" ht="30" x14ac:dyDescent="0.25">
      <c r="A188" s="104" t="s">
        <v>156</v>
      </c>
      <c r="B188" s="205" t="s">
        <v>350</v>
      </c>
      <c r="C188" s="206"/>
      <c r="D188" s="207"/>
      <c r="E188" s="51"/>
      <c r="F188" s="51"/>
      <c r="G188" s="51"/>
      <c r="H188" s="51"/>
      <c r="I188" s="51"/>
      <c r="J188" s="51"/>
      <c r="K188" s="51"/>
      <c r="L188" s="132" t="s">
        <v>351</v>
      </c>
      <c r="M188" s="111" t="s">
        <v>281</v>
      </c>
      <c r="N188" s="52">
        <v>150</v>
      </c>
    </row>
    <row r="189" spans="1:14" ht="71.25" x14ac:dyDescent="0.25">
      <c r="A189" s="54" t="s">
        <v>23</v>
      </c>
      <c r="B189" s="75" t="s">
        <v>97</v>
      </c>
      <c r="C189" s="51" t="s">
        <v>24</v>
      </c>
      <c r="D189" s="51" t="s">
        <v>48</v>
      </c>
      <c r="E189" s="103" t="s">
        <v>449</v>
      </c>
      <c r="F189" s="51" t="s">
        <v>21</v>
      </c>
      <c r="G189" s="51" t="s">
        <v>12</v>
      </c>
      <c r="H189" s="51">
        <v>35</v>
      </c>
      <c r="I189" s="51">
        <v>1</v>
      </c>
      <c r="J189" s="51">
        <v>40</v>
      </c>
      <c r="K189" s="51" t="s">
        <v>13</v>
      </c>
      <c r="L189" s="51" t="s">
        <v>82</v>
      </c>
      <c r="M189" s="125" t="s">
        <v>316</v>
      </c>
      <c r="N189" s="52">
        <v>500</v>
      </c>
    </row>
    <row r="190" spans="1:14" ht="71.25" x14ac:dyDescent="0.25">
      <c r="A190" s="54" t="s">
        <v>23</v>
      </c>
      <c r="B190" s="75" t="s">
        <v>97</v>
      </c>
      <c r="C190" s="51" t="s">
        <v>24</v>
      </c>
      <c r="D190" s="51" t="s">
        <v>48</v>
      </c>
      <c r="E190" s="103" t="s">
        <v>449</v>
      </c>
      <c r="F190" s="51" t="s">
        <v>17</v>
      </c>
      <c r="G190" s="51" t="s">
        <v>12</v>
      </c>
      <c r="H190" s="51">
        <v>35</v>
      </c>
      <c r="I190" s="51">
        <v>1</v>
      </c>
      <c r="J190" s="51">
        <v>32</v>
      </c>
      <c r="K190" s="51" t="s">
        <v>13</v>
      </c>
      <c r="L190" s="51" t="s">
        <v>120</v>
      </c>
      <c r="M190" s="125" t="s">
        <v>316</v>
      </c>
      <c r="N190" s="52">
        <v>500</v>
      </c>
    </row>
    <row r="191" spans="1:14" ht="71.25" x14ac:dyDescent="0.25">
      <c r="A191" s="54" t="s">
        <v>23</v>
      </c>
      <c r="B191" s="75" t="s">
        <v>97</v>
      </c>
      <c r="C191" s="51" t="s">
        <v>24</v>
      </c>
      <c r="D191" s="51" t="s">
        <v>48</v>
      </c>
      <c r="E191" s="103" t="s">
        <v>449</v>
      </c>
      <c r="F191" s="51" t="s">
        <v>17</v>
      </c>
      <c r="G191" s="51" t="s">
        <v>12</v>
      </c>
      <c r="H191" s="51">
        <v>35</v>
      </c>
      <c r="I191" s="51">
        <v>1</v>
      </c>
      <c r="J191" s="51">
        <v>32</v>
      </c>
      <c r="K191" s="51" t="s">
        <v>13</v>
      </c>
      <c r="L191" s="51" t="s">
        <v>121</v>
      </c>
      <c r="M191" s="125" t="s">
        <v>316</v>
      </c>
      <c r="N191" s="52">
        <v>500</v>
      </c>
    </row>
    <row r="192" spans="1:14" ht="71.25" x14ac:dyDescent="0.25">
      <c r="A192" s="54" t="s">
        <v>23</v>
      </c>
      <c r="B192" s="75" t="s">
        <v>97</v>
      </c>
      <c r="C192" s="51" t="s">
        <v>24</v>
      </c>
      <c r="D192" s="51" t="s">
        <v>48</v>
      </c>
      <c r="E192" s="103" t="s">
        <v>449</v>
      </c>
      <c r="F192" s="51" t="s">
        <v>17</v>
      </c>
      <c r="G192" s="51" t="s">
        <v>12</v>
      </c>
      <c r="H192" s="51">
        <v>35</v>
      </c>
      <c r="I192" s="51">
        <v>1</v>
      </c>
      <c r="J192" s="51">
        <v>29</v>
      </c>
      <c r="K192" s="51" t="s">
        <v>13</v>
      </c>
      <c r="L192" s="51" t="s">
        <v>122</v>
      </c>
      <c r="M192" s="125" t="s">
        <v>316</v>
      </c>
      <c r="N192" s="52">
        <v>500</v>
      </c>
    </row>
    <row r="193" spans="1:14" ht="71.25" x14ac:dyDescent="0.25">
      <c r="A193" s="54" t="s">
        <v>23</v>
      </c>
      <c r="B193" s="75" t="s">
        <v>97</v>
      </c>
      <c r="C193" s="51" t="s">
        <v>24</v>
      </c>
      <c r="D193" s="51" t="s">
        <v>48</v>
      </c>
      <c r="E193" s="103" t="s">
        <v>449</v>
      </c>
      <c r="F193" s="51" t="s">
        <v>17</v>
      </c>
      <c r="G193" s="51" t="s">
        <v>12</v>
      </c>
      <c r="H193" s="51">
        <v>35</v>
      </c>
      <c r="I193" s="51">
        <v>1</v>
      </c>
      <c r="J193" s="51">
        <v>28</v>
      </c>
      <c r="K193" s="51" t="s">
        <v>13</v>
      </c>
      <c r="L193" s="51" t="s">
        <v>354</v>
      </c>
      <c r="M193" s="125" t="s">
        <v>316</v>
      </c>
      <c r="N193" s="52">
        <v>500</v>
      </c>
    </row>
    <row r="194" spans="1:14" ht="71.25" x14ac:dyDescent="0.25">
      <c r="A194" s="136" t="s">
        <v>23</v>
      </c>
      <c r="B194" s="137" t="s">
        <v>97</v>
      </c>
      <c r="C194" s="59" t="s">
        <v>24</v>
      </c>
      <c r="D194" s="59" t="s">
        <v>48</v>
      </c>
      <c r="E194" s="103" t="s">
        <v>449</v>
      </c>
      <c r="F194" s="59" t="s">
        <v>17</v>
      </c>
      <c r="G194" s="59" t="s">
        <v>12</v>
      </c>
      <c r="H194" s="59">
        <v>35</v>
      </c>
      <c r="I194" s="59">
        <v>1</v>
      </c>
      <c r="J194" s="59">
        <v>32</v>
      </c>
      <c r="K194" s="59" t="s">
        <v>13</v>
      </c>
      <c r="L194" s="59" t="s">
        <v>423</v>
      </c>
      <c r="M194" s="98" t="s">
        <v>342</v>
      </c>
      <c r="N194" s="139">
        <v>500</v>
      </c>
    </row>
    <row r="195" spans="1:14" ht="71.25" x14ac:dyDescent="0.25">
      <c r="A195" s="54" t="s">
        <v>23</v>
      </c>
      <c r="B195" s="75" t="s">
        <v>97</v>
      </c>
      <c r="C195" s="51" t="s">
        <v>24</v>
      </c>
      <c r="D195" s="51" t="s">
        <v>48</v>
      </c>
      <c r="E195" s="103" t="s">
        <v>449</v>
      </c>
      <c r="F195" s="51" t="s">
        <v>17</v>
      </c>
      <c r="G195" s="51" t="s">
        <v>12</v>
      </c>
      <c r="H195" s="51">
        <v>35</v>
      </c>
      <c r="I195" s="51">
        <v>1</v>
      </c>
      <c r="J195" s="51">
        <v>37</v>
      </c>
      <c r="K195" s="51" t="s">
        <v>13</v>
      </c>
      <c r="L195" s="51" t="s">
        <v>123</v>
      </c>
      <c r="M195" s="125" t="s">
        <v>316</v>
      </c>
      <c r="N195" s="52">
        <v>500</v>
      </c>
    </row>
    <row r="196" spans="1:14" ht="71.25" x14ac:dyDescent="0.25">
      <c r="A196" s="136" t="s">
        <v>23</v>
      </c>
      <c r="B196" s="137" t="s">
        <v>97</v>
      </c>
      <c r="C196" s="59" t="s">
        <v>24</v>
      </c>
      <c r="D196" s="59" t="s">
        <v>48</v>
      </c>
      <c r="E196" s="103" t="s">
        <v>449</v>
      </c>
      <c r="F196" s="59" t="s">
        <v>17</v>
      </c>
      <c r="G196" s="59" t="s">
        <v>12</v>
      </c>
      <c r="H196" s="59">
        <v>35</v>
      </c>
      <c r="I196" s="166">
        <v>0</v>
      </c>
      <c r="J196" s="166">
        <v>0</v>
      </c>
      <c r="K196" s="59" t="s">
        <v>13</v>
      </c>
      <c r="L196" s="166" t="s">
        <v>415</v>
      </c>
      <c r="M196" s="138" t="s">
        <v>316</v>
      </c>
      <c r="N196" s="139">
        <v>0</v>
      </c>
    </row>
    <row r="197" spans="1:14" ht="71.25" x14ac:dyDescent="0.25">
      <c r="A197" s="136" t="s">
        <v>23</v>
      </c>
      <c r="B197" s="137" t="s">
        <v>97</v>
      </c>
      <c r="C197" s="59" t="s">
        <v>24</v>
      </c>
      <c r="D197" s="59" t="s">
        <v>48</v>
      </c>
      <c r="E197" s="103" t="s">
        <v>449</v>
      </c>
      <c r="F197" s="59" t="s">
        <v>17</v>
      </c>
      <c r="G197" s="59" t="s">
        <v>12</v>
      </c>
      <c r="H197" s="59">
        <v>35</v>
      </c>
      <c r="I197" s="166">
        <v>0</v>
      </c>
      <c r="J197" s="166">
        <v>0</v>
      </c>
      <c r="K197" s="59" t="s">
        <v>13</v>
      </c>
      <c r="L197" s="166" t="s">
        <v>416</v>
      </c>
      <c r="M197" s="138" t="s">
        <v>316</v>
      </c>
      <c r="N197" s="139">
        <v>0</v>
      </c>
    </row>
    <row r="198" spans="1:14" ht="71.25" x14ac:dyDescent="0.25">
      <c r="A198" s="54" t="s">
        <v>23</v>
      </c>
      <c r="B198" s="75" t="s">
        <v>97</v>
      </c>
      <c r="C198" s="51" t="s">
        <v>24</v>
      </c>
      <c r="D198" s="51" t="s">
        <v>48</v>
      </c>
      <c r="E198" s="103" t="s">
        <v>449</v>
      </c>
      <c r="F198" s="51" t="s">
        <v>17</v>
      </c>
      <c r="G198" s="51" t="s">
        <v>12</v>
      </c>
      <c r="H198" s="51">
        <v>35</v>
      </c>
      <c r="I198" s="51">
        <v>1</v>
      </c>
      <c r="J198" s="51">
        <v>31</v>
      </c>
      <c r="K198" s="51" t="s">
        <v>13</v>
      </c>
      <c r="L198" s="51" t="s">
        <v>124</v>
      </c>
      <c r="M198" s="125" t="s">
        <v>316</v>
      </c>
      <c r="N198" s="52">
        <v>500</v>
      </c>
    </row>
    <row r="199" spans="1:14" ht="71.25" x14ac:dyDescent="0.25">
      <c r="A199" s="54" t="s">
        <v>23</v>
      </c>
      <c r="B199" s="75" t="s">
        <v>97</v>
      </c>
      <c r="C199" s="51" t="s">
        <v>24</v>
      </c>
      <c r="D199" s="51" t="s">
        <v>48</v>
      </c>
      <c r="E199" s="103" t="s">
        <v>449</v>
      </c>
      <c r="F199" s="51" t="s">
        <v>17</v>
      </c>
      <c r="G199" s="51" t="s">
        <v>12</v>
      </c>
      <c r="H199" s="51">
        <v>35</v>
      </c>
      <c r="I199" s="51">
        <v>1</v>
      </c>
      <c r="J199" s="51">
        <v>25</v>
      </c>
      <c r="K199" s="51" t="s">
        <v>13</v>
      </c>
      <c r="L199" s="51" t="s">
        <v>355</v>
      </c>
      <c r="M199" s="125" t="s">
        <v>316</v>
      </c>
      <c r="N199" s="52">
        <v>500</v>
      </c>
    </row>
    <row r="200" spans="1:14" ht="71.25" x14ac:dyDescent="0.25">
      <c r="A200" s="54" t="s">
        <v>23</v>
      </c>
      <c r="B200" s="75" t="s">
        <v>97</v>
      </c>
      <c r="C200" s="51" t="s">
        <v>24</v>
      </c>
      <c r="D200" s="51" t="s">
        <v>48</v>
      </c>
      <c r="E200" s="103" t="s">
        <v>449</v>
      </c>
      <c r="F200" s="51" t="s">
        <v>17</v>
      </c>
      <c r="G200" s="51" t="s">
        <v>12</v>
      </c>
      <c r="H200" s="51">
        <v>35</v>
      </c>
      <c r="I200" s="51">
        <v>1</v>
      </c>
      <c r="J200" s="51">
        <v>33</v>
      </c>
      <c r="K200" s="51" t="s">
        <v>13</v>
      </c>
      <c r="L200" s="51" t="s">
        <v>243</v>
      </c>
      <c r="M200" s="125" t="s">
        <v>316</v>
      </c>
      <c r="N200" s="52">
        <v>500</v>
      </c>
    </row>
    <row r="201" spans="1:14" ht="71.25" x14ac:dyDescent="0.25">
      <c r="A201" s="54" t="s">
        <v>23</v>
      </c>
      <c r="B201" s="75" t="s">
        <v>97</v>
      </c>
      <c r="C201" s="51" t="s">
        <v>24</v>
      </c>
      <c r="D201" s="51" t="s">
        <v>48</v>
      </c>
      <c r="E201" s="103" t="s">
        <v>449</v>
      </c>
      <c r="F201" s="51" t="s">
        <v>152</v>
      </c>
      <c r="G201" s="51" t="s">
        <v>12</v>
      </c>
      <c r="H201" s="51">
        <v>35</v>
      </c>
      <c r="I201" s="51">
        <v>1</v>
      </c>
      <c r="J201" s="51">
        <v>29</v>
      </c>
      <c r="K201" s="51" t="s">
        <v>13</v>
      </c>
      <c r="L201" s="51" t="s">
        <v>125</v>
      </c>
      <c r="M201" s="125" t="s">
        <v>316</v>
      </c>
      <c r="N201" s="52">
        <v>500</v>
      </c>
    </row>
    <row r="202" spans="1:14" ht="71.25" x14ac:dyDescent="0.25">
      <c r="A202" s="54" t="s">
        <v>23</v>
      </c>
      <c r="B202" s="75" t="s">
        <v>97</v>
      </c>
      <c r="C202" s="51" t="s">
        <v>24</v>
      </c>
      <c r="D202" s="51" t="s">
        <v>48</v>
      </c>
      <c r="E202" s="103" t="s">
        <v>449</v>
      </c>
      <c r="F202" s="51" t="s">
        <v>152</v>
      </c>
      <c r="G202" s="51" t="s">
        <v>12</v>
      </c>
      <c r="H202" s="51">
        <v>35</v>
      </c>
      <c r="I202" s="51">
        <v>1</v>
      </c>
      <c r="J202" s="51">
        <v>32</v>
      </c>
      <c r="K202" s="51" t="s">
        <v>13</v>
      </c>
      <c r="L202" s="51" t="s">
        <v>126</v>
      </c>
      <c r="M202" s="125" t="s">
        <v>316</v>
      </c>
      <c r="N202" s="52">
        <v>500</v>
      </c>
    </row>
    <row r="203" spans="1:14" ht="71.25" x14ac:dyDescent="0.25">
      <c r="A203" s="54" t="s">
        <v>23</v>
      </c>
      <c r="B203" s="75" t="s">
        <v>97</v>
      </c>
      <c r="C203" s="51" t="s">
        <v>24</v>
      </c>
      <c r="D203" s="51" t="s">
        <v>48</v>
      </c>
      <c r="E203" s="103" t="s">
        <v>449</v>
      </c>
      <c r="F203" s="51" t="s">
        <v>152</v>
      </c>
      <c r="G203" s="51" t="s">
        <v>12</v>
      </c>
      <c r="H203" s="51">
        <v>35</v>
      </c>
      <c r="I203" s="51">
        <v>1</v>
      </c>
      <c r="J203" s="51">
        <v>38</v>
      </c>
      <c r="K203" s="51" t="s">
        <v>13</v>
      </c>
      <c r="L203" s="51" t="s">
        <v>127</v>
      </c>
      <c r="M203" s="125" t="s">
        <v>316</v>
      </c>
      <c r="N203" s="52">
        <v>500</v>
      </c>
    </row>
    <row r="204" spans="1:14" ht="71.25" x14ac:dyDescent="0.25">
      <c r="A204" s="54" t="s">
        <v>23</v>
      </c>
      <c r="B204" s="75" t="s">
        <v>97</v>
      </c>
      <c r="C204" s="51" t="s">
        <v>24</v>
      </c>
      <c r="D204" s="51" t="s">
        <v>48</v>
      </c>
      <c r="E204" s="103" t="s">
        <v>449</v>
      </c>
      <c r="F204" s="51" t="s">
        <v>152</v>
      </c>
      <c r="G204" s="51" t="s">
        <v>12</v>
      </c>
      <c r="H204" s="51">
        <v>35</v>
      </c>
      <c r="I204" s="51">
        <v>1</v>
      </c>
      <c r="J204" s="51">
        <v>31</v>
      </c>
      <c r="K204" s="51" t="s">
        <v>13</v>
      </c>
      <c r="L204" s="51" t="s">
        <v>128</v>
      </c>
      <c r="M204" s="125" t="s">
        <v>316</v>
      </c>
      <c r="N204" s="52">
        <v>500</v>
      </c>
    </row>
    <row r="205" spans="1:14" ht="71.25" x14ac:dyDescent="0.25">
      <c r="A205" s="54" t="s">
        <v>23</v>
      </c>
      <c r="B205" s="75" t="s">
        <v>97</v>
      </c>
      <c r="C205" s="51" t="s">
        <v>24</v>
      </c>
      <c r="D205" s="51" t="s">
        <v>48</v>
      </c>
      <c r="E205" s="103" t="s">
        <v>449</v>
      </c>
      <c r="F205" s="51" t="s">
        <v>152</v>
      </c>
      <c r="G205" s="51" t="s">
        <v>12</v>
      </c>
      <c r="H205" s="51">
        <v>35</v>
      </c>
      <c r="I205" s="51">
        <v>1</v>
      </c>
      <c r="J205" s="51">
        <v>29</v>
      </c>
      <c r="K205" s="51" t="s">
        <v>13</v>
      </c>
      <c r="L205" s="51" t="s">
        <v>51</v>
      </c>
      <c r="M205" s="125" t="s">
        <v>316</v>
      </c>
      <c r="N205" s="52">
        <v>500</v>
      </c>
    </row>
    <row r="206" spans="1:14" ht="71.25" x14ac:dyDescent="0.25">
      <c r="A206" s="54" t="s">
        <v>23</v>
      </c>
      <c r="B206" s="75" t="s">
        <v>97</v>
      </c>
      <c r="C206" s="51" t="s">
        <v>24</v>
      </c>
      <c r="D206" s="51" t="s">
        <v>48</v>
      </c>
      <c r="E206" s="103" t="s">
        <v>449</v>
      </c>
      <c r="F206" s="51" t="s">
        <v>154</v>
      </c>
      <c r="G206" s="51" t="s">
        <v>12</v>
      </c>
      <c r="H206" s="51">
        <v>35</v>
      </c>
      <c r="I206" s="51">
        <v>1</v>
      </c>
      <c r="J206" s="51">
        <v>27</v>
      </c>
      <c r="K206" s="51" t="s">
        <v>13</v>
      </c>
      <c r="L206" s="51" t="s">
        <v>129</v>
      </c>
      <c r="M206" s="125" t="s">
        <v>316</v>
      </c>
      <c r="N206" s="52">
        <v>500</v>
      </c>
    </row>
    <row r="207" spans="1:14" ht="71.25" x14ac:dyDescent="0.25">
      <c r="A207" s="54" t="s">
        <v>23</v>
      </c>
      <c r="B207" s="75" t="s">
        <v>97</v>
      </c>
      <c r="C207" s="51" t="s">
        <v>24</v>
      </c>
      <c r="D207" s="51" t="s">
        <v>48</v>
      </c>
      <c r="E207" s="103" t="s">
        <v>449</v>
      </c>
      <c r="F207" s="51" t="s">
        <v>154</v>
      </c>
      <c r="G207" s="51" t="s">
        <v>12</v>
      </c>
      <c r="H207" s="51">
        <v>35</v>
      </c>
      <c r="I207" s="51">
        <v>1</v>
      </c>
      <c r="J207" s="51">
        <v>30</v>
      </c>
      <c r="K207" s="51" t="s">
        <v>13</v>
      </c>
      <c r="L207" s="51" t="s">
        <v>238</v>
      </c>
      <c r="M207" s="125" t="s">
        <v>316</v>
      </c>
      <c r="N207" s="52">
        <v>500</v>
      </c>
    </row>
    <row r="208" spans="1:14" ht="71.25" x14ac:dyDescent="0.25">
      <c r="A208" s="54" t="s">
        <v>23</v>
      </c>
      <c r="B208" s="75" t="s">
        <v>97</v>
      </c>
      <c r="C208" s="51" t="s">
        <v>24</v>
      </c>
      <c r="D208" s="51" t="s">
        <v>48</v>
      </c>
      <c r="E208" s="103" t="s">
        <v>449</v>
      </c>
      <c r="F208" s="51" t="s">
        <v>154</v>
      </c>
      <c r="G208" s="51" t="s">
        <v>12</v>
      </c>
      <c r="H208" s="51">
        <v>35</v>
      </c>
      <c r="I208" s="51">
        <v>1</v>
      </c>
      <c r="J208" s="51">
        <v>25</v>
      </c>
      <c r="K208" s="51" t="s">
        <v>13</v>
      </c>
      <c r="L208" s="51" t="s">
        <v>47</v>
      </c>
      <c r="M208" s="125" t="s">
        <v>316</v>
      </c>
      <c r="N208" s="52">
        <v>500</v>
      </c>
    </row>
    <row r="209" spans="1:14" ht="71.25" x14ac:dyDescent="0.25">
      <c r="A209" s="54" t="s">
        <v>23</v>
      </c>
      <c r="B209" s="75" t="s">
        <v>97</v>
      </c>
      <c r="C209" s="51" t="s">
        <v>24</v>
      </c>
      <c r="D209" s="51" t="s">
        <v>48</v>
      </c>
      <c r="E209" s="103" t="s">
        <v>449</v>
      </c>
      <c r="F209" s="51" t="s">
        <v>154</v>
      </c>
      <c r="G209" s="51" t="s">
        <v>12</v>
      </c>
      <c r="H209" s="51">
        <v>35</v>
      </c>
      <c r="I209" s="51">
        <v>1</v>
      </c>
      <c r="J209" s="51">
        <v>37</v>
      </c>
      <c r="K209" s="51" t="s">
        <v>13</v>
      </c>
      <c r="L209" s="51" t="s">
        <v>130</v>
      </c>
      <c r="M209" s="125" t="s">
        <v>316</v>
      </c>
      <c r="N209" s="52">
        <v>500</v>
      </c>
    </row>
    <row r="210" spans="1:14" ht="71.25" x14ac:dyDescent="0.25">
      <c r="A210" s="54" t="s">
        <v>23</v>
      </c>
      <c r="B210" s="75" t="s">
        <v>97</v>
      </c>
      <c r="C210" s="51" t="s">
        <v>24</v>
      </c>
      <c r="D210" s="51" t="s">
        <v>48</v>
      </c>
      <c r="E210" s="103" t="s">
        <v>449</v>
      </c>
      <c r="F210" s="51" t="s">
        <v>154</v>
      </c>
      <c r="G210" s="51" t="s">
        <v>12</v>
      </c>
      <c r="H210" s="51">
        <v>35</v>
      </c>
      <c r="I210" s="51">
        <v>1</v>
      </c>
      <c r="J210" s="51">
        <v>36</v>
      </c>
      <c r="K210" s="51" t="s">
        <v>13</v>
      </c>
      <c r="L210" s="51" t="s">
        <v>131</v>
      </c>
      <c r="M210" s="125" t="s">
        <v>316</v>
      </c>
      <c r="N210" s="52">
        <v>500</v>
      </c>
    </row>
    <row r="211" spans="1:14" ht="30" x14ac:dyDescent="0.25">
      <c r="A211" s="104" t="s">
        <v>156</v>
      </c>
      <c r="B211" s="205" t="s">
        <v>433</v>
      </c>
      <c r="C211" s="206"/>
      <c r="D211" s="207"/>
      <c r="E211" s="51"/>
      <c r="F211" s="51"/>
      <c r="G211" s="51"/>
      <c r="H211" s="51"/>
      <c r="I211" s="51"/>
      <c r="J211" s="51"/>
      <c r="K211" s="132" t="s">
        <v>399</v>
      </c>
      <c r="L211" s="51"/>
      <c r="M211" s="111" t="s">
        <v>398</v>
      </c>
      <c r="N211" s="52">
        <v>175</v>
      </c>
    </row>
    <row r="212" spans="1:14" ht="71.25" x14ac:dyDescent="0.25">
      <c r="A212" s="54" t="s">
        <v>23</v>
      </c>
      <c r="B212" s="75" t="s">
        <v>97</v>
      </c>
      <c r="C212" s="51" t="s">
        <v>24</v>
      </c>
      <c r="D212" s="51" t="s">
        <v>132</v>
      </c>
      <c r="E212" s="103" t="s">
        <v>449</v>
      </c>
      <c r="F212" s="51" t="s">
        <v>154</v>
      </c>
      <c r="G212" s="51" t="s">
        <v>12</v>
      </c>
      <c r="H212" s="51">
        <v>35</v>
      </c>
      <c r="I212" s="51">
        <v>1</v>
      </c>
      <c r="J212" s="51">
        <v>24</v>
      </c>
      <c r="K212" s="51" t="s">
        <v>13</v>
      </c>
      <c r="L212" s="51" t="s">
        <v>133</v>
      </c>
      <c r="M212" s="125" t="s">
        <v>316</v>
      </c>
      <c r="N212" s="52">
        <v>500</v>
      </c>
    </row>
    <row r="213" spans="1:14" ht="71.25" x14ac:dyDescent="0.25">
      <c r="A213" s="136" t="s">
        <v>23</v>
      </c>
      <c r="B213" s="137" t="s">
        <v>97</v>
      </c>
      <c r="C213" s="59" t="s">
        <v>24</v>
      </c>
      <c r="D213" s="59" t="s">
        <v>132</v>
      </c>
      <c r="E213" s="103" t="s">
        <v>449</v>
      </c>
      <c r="F213" s="59" t="s">
        <v>152</v>
      </c>
      <c r="G213" s="59" t="s">
        <v>12</v>
      </c>
      <c r="H213" s="59">
        <v>35</v>
      </c>
      <c r="I213" s="166">
        <v>0</v>
      </c>
      <c r="J213" s="166">
        <v>0</v>
      </c>
      <c r="K213" s="59" t="s">
        <v>13</v>
      </c>
      <c r="L213" s="166" t="s">
        <v>418</v>
      </c>
      <c r="M213" s="138" t="s">
        <v>316</v>
      </c>
      <c r="N213" s="139">
        <v>0</v>
      </c>
    </row>
    <row r="214" spans="1:14" ht="30" x14ac:dyDescent="0.25">
      <c r="A214" s="104" t="s">
        <v>156</v>
      </c>
      <c r="B214" s="205" t="s">
        <v>431</v>
      </c>
      <c r="C214" s="206"/>
      <c r="D214" s="206"/>
      <c r="E214" s="206"/>
      <c r="F214" s="207"/>
      <c r="G214" s="51"/>
      <c r="H214" s="51"/>
      <c r="I214" s="51"/>
      <c r="J214" s="51"/>
      <c r="K214" s="132" t="s">
        <v>357</v>
      </c>
      <c r="L214" s="51"/>
      <c r="M214" s="111" t="s">
        <v>356</v>
      </c>
      <c r="N214" s="52">
        <v>0</v>
      </c>
    </row>
    <row r="215" spans="1:14" ht="71.25" x14ac:dyDescent="0.25">
      <c r="A215" s="54" t="s">
        <v>23</v>
      </c>
      <c r="B215" s="75" t="s">
        <v>97</v>
      </c>
      <c r="C215" s="51" t="s">
        <v>24</v>
      </c>
      <c r="D215" s="51" t="s">
        <v>134</v>
      </c>
      <c r="E215" s="103" t="s">
        <v>449</v>
      </c>
      <c r="F215" s="51" t="s">
        <v>17</v>
      </c>
      <c r="G215" s="51" t="s">
        <v>12</v>
      </c>
      <c r="H215" s="51">
        <v>35</v>
      </c>
      <c r="I215" s="51">
        <v>1</v>
      </c>
      <c r="J215" s="51">
        <v>42</v>
      </c>
      <c r="K215" s="51" t="s">
        <v>13</v>
      </c>
      <c r="L215" s="51" t="s">
        <v>135</v>
      </c>
      <c r="M215" s="125" t="s">
        <v>316</v>
      </c>
      <c r="N215" s="52">
        <v>500</v>
      </c>
    </row>
    <row r="216" spans="1:14" ht="71.25" x14ac:dyDescent="0.25">
      <c r="A216" s="54" t="s">
        <v>23</v>
      </c>
      <c r="B216" s="75" t="s">
        <v>97</v>
      </c>
      <c r="C216" s="51" t="s">
        <v>24</v>
      </c>
      <c r="D216" s="51" t="s">
        <v>134</v>
      </c>
      <c r="E216" s="103" t="s">
        <v>449</v>
      </c>
      <c r="F216" s="51" t="s">
        <v>155</v>
      </c>
      <c r="G216" s="51" t="s">
        <v>12</v>
      </c>
      <c r="H216" s="51">
        <v>35</v>
      </c>
      <c r="I216" s="51">
        <v>1</v>
      </c>
      <c r="J216" s="51">
        <v>46</v>
      </c>
      <c r="K216" s="51" t="s">
        <v>13</v>
      </c>
      <c r="L216" s="51" t="s">
        <v>136</v>
      </c>
      <c r="M216" s="125" t="s">
        <v>316</v>
      </c>
      <c r="N216" s="52">
        <v>500</v>
      </c>
    </row>
    <row r="217" spans="1:14" ht="30" customHeight="1" x14ac:dyDescent="0.25">
      <c r="A217" s="104" t="s">
        <v>156</v>
      </c>
      <c r="B217" s="208" t="s">
        <v>432</v>
      </c>
      <c r="C217" s="209"/>
      <c r="D217" s="209"/>
      <c r="E217" s="209"/>
      <c r="F217" s="209"/>
      <c r="G217" s="209"/>
      <c r="H217" s="209"/>
      <c r="I217" s="210"/>
      <c r="J217" s="51"/>
      <c r="K217" s="132" t="s">
        <v>358</v>
      </c>
      <c r="L217" s="51"/>
      <c r="M217" s="111" t="s">
        <v>271</v>
      </c>
      <c r="N217" s="52">
        <v>0</v>
      </c>
    </row>
    <row r="218" spans="1:14" ht="71.25" x14ac:dyDescent="0.25">
      <c r="A218" s="54" t="s">
        <v>23</v>
      </c>
      <c r="B218" s="75" t="s">
        <v>97</v>
      </c>
      <c r="C218" s="51" t="s">
        <v>24</v>
      </c>
      <c r="D218" s="51" t="s">
        <v>137</v>
      </c>
      <c r="E218" s="103" t="s">
        <v>449</v>
      </c>
      <c r="F218" s="51" t="s">
        <v>17</v>
      </c>
      <c r="G218" s="51" t="s">
        <v>12</v>
      </c>
      <c r="H218" s="51">
        <v>35</v>
      </c>
      <c r="I218" s="51">
        <v>1</v>
      </c>
      <c r="J218" s="51">
        <v>26</v>
      </c>
      <c r="K218" s="51" t="s">
        <v>13</v>
      </c>
      <c r="L218" s="51" t="s">
        <v>138</v>
      </c>
      <c r="M218" s="125" t="s">
        <v>316</v>
      </c>
      <c r="N218" s="52">
        <v>500</v>
      </c>
    </row>
    <row r="219" spans="1:14" ht="71.25" x14ac:dyDescent="0.25">
      <c r="A219" s="54" t="s">
        <v>23</v>
      </c>
      <c r="B219" s="75" t="s">
        <v>97</v>
      </c>
      <c r="C219" s="51" t="s">
        <v>24</v>
      </c>
      <c r="D219" s="51" t="s">
        <v>137</v>
      </c>
      <c r="E219" s="103" t="s">
        <v>449</v>
      </c>
      <c r="F219" s="51" t="s">
        <v>17</v>
      </c>
      <c r="G219" s="51" t="s">
        <v>12</v>
      </c>
      <c r="H219" s="51">
        <v>35</v>
      </c>
      <c r="I219" s="51">
        <v>1</v>
      </c>
      <c r="J219" s="51">
        <v>26</v>
      </c>
      <c r="K219" s="51" t="s">
        <v>13</v>
      </c>
      <c r="L219" s="51" t="s">
        <v>81</v>
      </c>
      <c r="M219" s="125" t="s">
        <v>316</v>
      </c>
      <c r="N219" s="52">
        <v>500</v>
      </c>
    </row>
    <row r="220" spans="1:14" ht="71.25" x14ac:dyDescent="0.25">
      <c r="A220" s="54" t="s">
        <v>23</v>
      </c>
      <c r="B220" s="75" t="s">
        <v>97</v>
      </c>
      <c r="C220" s="51" t="s">
        <v>24</v>
      </c>
      <c r="D220" s="51" t="s">
        <v>137</v>
      </c>
      <c r="E220" s="103" t="s">
        <v>449</v>
      </c>
      <c r="F220" s="51" t="s">
        <v>17</v>
      </c>
      <c r="G220" s="51" t="s">
        <v>12</v>
      </c>
      <c r="H220" s="51">
        <v>35</v>
      </c>
      <c r="I220" s="51">
        <v>1</v>
      </c>
      <c r="J220" s="51">
        <v>26</v>
      </c>
      <c r="K220" s="51" t="s">
        <v>13</v>
      </c>
      <c r="L220" s="51" t="s">
        <v>139</v>
      </c>
      <c r="M220" s="125" t="s">
        <v>316</v>
      </c>
      <c r="N220" s="52">
        <v>500</v>
      </c>
    </row>
    <row r="221" spans="1:14" ht="71.25" x14ac:dyDescent="0.25">
      <c r="A221" s="54" t="s">
        <v>23</v>
      </c>
      <c r="B221" s="75" t="s">
        <v>97</v>
      </c>
      <c r="C221" s="51" t="s">
        <v>24</v>
      </c>
      <c r="D221" s="51" t="s">
        <v>137</v>
      </c>
      <c r="E221" s="103" t="s">
        <v>449</v>
      </c>
      <c r="F221" s="51" t="s">
        <v>17</v>
      </c>
      <c r="G221" s="51" t="s">
        <v>12</v>
      </c>
      <c r="H221" s="51">
        <v>35</v>
      </c>
      <c r="I221" s="51">
        <v>1</v>
      </c>
      <c r="J221" s="51">
        <v>24</v>
      </c>
      <c r="K221" s="51" t="s">
        <v>13</v>
      </c>
      <c r="L221" s="51" t="s">
        <v>140</v>
      </c>
      <c r="M221" s="125" t="s">
        <v>316</v>
      </c>
      <c r="N221" s="52">
        <v>500</v>
      </c>
    </row>
    <row r="222" spans="1:14" ht="71.25" x14ac:dyDescent="0.25">
      <c r="A222" s="54" t="s">
        <v>23</v>
      </c>
      <c r="B222" s="75" t="s">
        <v>97</v>
      </c>
      <c r="C222" s="51" t="s">
        <v>24</v>
      </c>
      <c r="D222" s="51" t="s">
        <v>137</v>
      </c>
      <c r="E222" s="103" t="s">
        <v>449</v>
      </c>
      <c r="F222" s="51" t="s">
        <v>155</v>
      </c>
      <c r="G222" s="51" t="s">
        <v>12</v>
      </c>
      <c r="H222" s="51">
        <v>35</v>
      </c>
      <c r="I222" s="51">
        <v>1</v>
      </c>
      <c r="J222" s="51">
        <v>24</v>
      </c>
      <c r="K222" s="51" t="s">
        <v>13</v>
      </c>
      <c r="L222" s="51" t="s">
        <v>141</v>
      </c>
      <c r="M222" s="125" t="s">
        <v>316</v>
      </c>
      <c r="N222" s="52">
        <v>500</v>
      </c>
    </row>
    <row r="223" spans="1:14" ht="99.75" x14ac:dyDescent="0.25">
      <c r="A223" s="136" t="s">
        <v>23</v>
      </c>
      <c r="B223" s="137" t="s">
        <v>97</v>
      </c>
      <c r="C223" s="59" t="s">
        <v>24</v>
      </c>
      <c r="D223" s="59" t="s">
        <v>137</v>
      </c>
      <c r="E223" s="103" t="s">
        <v>449</v>
      </c>
      <c r="F223" s="59" t="s">
        <v>155</v>
      </c>
      <c r="G223" s="59" t="s">
        <v>12</v>
      </c>
      <c r="H223" s="59">
        <v>35</v>
      </c>
      <c r="I223" s="59">
        <v>1</v>
      </c>
      <c r="J223" s="59">
        <v>25</v>
      </c>
      <c r="K223" s="59" t="s">
        <v>13</v>
      </c>
      <c r="L223" s="59" t="s">
        <v>417</v>
      </c>
      <c r="M223" s="138" t="s">
        <v>316</v>
      </c>
      <c r="N223" s="139">
        <v>500</v>
      </c>
    </row>
    <row r="224" spans="1:14" ht="71.25" x14ac:dyDescent="0.25">
      <c r="A224" s="54" t="s">
        <v>23</v>
      </c>
      <c r="B224" s="75" t="s">
        <v>97</v>
      </c>
      <c r="C224" s="51" t="s">
        <v>24</v>
      </c>
      <c r="D224" s="51" t="s">
        <v>137</v>
      </c>
      <c r="E224" s="103" t="s">
        <v>449</v>
      </c>
      <c r="F224" s="51" t="s">
        <v>155</v>
      </c>
      <c r="G224" s="51" t="s">
        <v>12</v>
      </c>
      <c r="H224" s="51">
        <v>35</v>
      </c>
      <c r="I224" s="51">
        <v>1</v>
      </c>
      <c r="J224" s="51">
        <v>26</v>
      </c>
      <c r="K224" s="51" t="s">
        <v>13</v>
      </c>
      <c r="L224" s="51" t="s">
        <v>359</v>
      </c>
      <c r="M224" s="125" t="s">
        <v>316</v>
      </c>
      <c r="N224" s="52">
        <v>500</v>
      </c>
    </row>
    <row r="225" spans="1:14" ht="31.5" customHeight="1" x14ac:dyDescent="0.25">
      <c r="A225" s="104" t="s">
        <v>156</v>
      </c>
      <c r="B225" s="205" t="s">
        <v>360</v>
      </c>
      <c r="C225" s="206"/>
      <c r="D225" s="207"/>
      <c r="E225" s="51"/>
      <c r="F225" s="51"/>
      <c r="G225" s="51"/>
      <c r="H225" s="51"/>
      <c r="I225" s="51"/>
      <c r="J225" s="132" t="s">
        <v>361</v>
      </c>
      <c r="K225" s="51"/>
      <c r="L225" s="51"/>
      <c r="M225" s="111" t="s">
        <v>280</v>
      </c>
      <c r="N225" s="52">
        <v>150</v>
      </c>
    </row>
    <row r="226" spans="1:14" ht="71.25" x14ac:dyDescent="0.25">
      <c r="A226" s="54" t="s">
        <v>23</v>
      </c>
      <c r="B226" s="75" t="s">
        <v>97</v>
      </c>
      <c r="C226" s="51" t="s">
        <v>24</v>
      </c>
      <c r="D226" s="51" t="s">
        <v>142</v>
      </c>
      <c r="E226" s="103" t="s">
        <v>449</v>
      </c>
      <c r="F226" s="51" t="s">
        <v>155</v>
      </c>
      <c r="G226" s="51" t="s">
        <v>12</v>
      </c>
      <c r="H226" s="51">
        <v>35</v>
      </c>
      <c r="I226" s="51">
        <v>1</v>
      </c>
      <c r="J226" s="51">
        <v>39</v>
      </c>
      <c r="K226" s="51" t="s">
        <v>13</v>
      </c>
      <c r="L226" s="51" t="s">
        <v>143</v>
      </c>
      <c r="M226" s="125" t="s">
        <v>316</v>
      </c>
      <c r="N226" s="52">
        <v>500</v>
      </c>
    </row>
    <row r="227" spans="1:14" ht="30" x14ac:dyDescent="0.25">
      <c r="A227" s="104" t="s">
        <v>156</v>
      </c>
      <c r="B227" s="205" t="s">
        <v>362</v>
      </c>
      <c r="C227" s="206"/>
      <c r="D227" s="207"/>
      <c r="E227" s="51"/>
      <c r="F227" s="51"/>
      <c r="G227" s="51"/>
      <c r="H227" s="51"/>
      <c r="I227" s="51"/>
      <c r="J227" s="132" t="s">
        <v>400</v>
      </c>
      <c r="K227" s="51"/>
      <c r="L227" s="51"/>
      <c r="M227" s="111" t="s">
        <v>272</v>
      </c>
      <c r="N227" s="52">
        <v>150</v>
      </c>
    </row>
    <row r="228" spans="1:14" x14ac:dyDescent="0.25">
      <c r="A228" s="106" t="s">
        <v>11</v>
      </c>
      <c r="B228" s="106"/>
      <c r="C228" s="106"/>
      <c r="D228" s="106"/>
      <c r="E228" s="106"/>
      <c r="F228" s="106"/>
      <c r="G228" s="107"/>
      <c r="H228" s="107">
        <f>SUM(H147:H227)</f>
        <v>2590</v>
      </c>
      <c r="I228" s="107">
        <f>SUM(I147:I227)</f>
        <v>71</v>
      </c>
      <c r="J228" s="107">
        <f>SUM(J147:J227)</f>
        <v>2306</v>
      </c>
      <c r="K228" s="107"/>
      <c r="L228" s="108"/>
      <c r="M228" s="109"/>
      <c r="N228" s="110">
        <f>SUM(N147:N227)</f>
        <v>36300</v>
      </c>
    </row>
    <row r="229" spans="1:14" x14ac:dyDescent="0.25">
      <c r="A229" s="202" t="s">
        <v>0</v>
      </c>
      <c r="B229" s="203"/>
      <c r="C229" s="203"/>
      <c r="D229" s="203"/>
      <c r="E229" s="203"/>
      <c r="F229" s="203"/>
      <c r="G229" s="203"/>
      <c r="H229" s="204"/>
      <c r="I229" s="50"/>
      <c r="J229" s="50"/>
      <c r="K229" s="23"/>
      <c r="L229" s="50"/>
      <c r="M229" s="24"/>
      <c r="N229" s="24"/>
    </row>
    <row r="230" spans="1:14" x14ac:dyDescent="0.25">
      <c r="A230" s="202" t="s">
        <v>1</v>
      </c>
      <c r="B230" s="203"/>
      <c r="C230" s="203"/>
      <c r="D230" s="203"/>
      <c r="E230" s="203"/>
      <c r="F230" s="203"/>
      <c r="G230" s="203"/>
      <c r="H230" s="204"/>
      <c r="I230" s="50"/>
      <c r="J230" s="50"/>
      <c r="K230" s="23"/>
      <c r="L230" s="50"/>
      <c r="M230" s="24"/>
      <c r="N230" s="24"/>
    </row>
    <row r="231" spans="1:14" x14ac:dyDescent="0.25">
      <c r="A231" s="202" t="s">
        <v>25</v>
      </c>
      <c r="B231" s="203"/>
      <c r="C231" s="203"/>
      <c r="D231" s="203"/>
      <c r="E231" s="203"/>
      <c r="F231" s="203"/>
      <c r="G231" s="203"/>
      <c r="H231" s="204"/>
      <c r="I231" s="50"/>
      <c r="J231" s="50"/>
      <c r="K231" s="23"/>
      <c r="L231" s="50"/>
      <c r="M231" s="24"/>
      <c r="N231" s="24"/>
    </row>
    <row r="232" spans="1:14" ht="15" customHeight="1" x14ac:dyDescent="0.25">
      <c r="A232" s="202" t="s">
        <v>411</v>
      </c>
      <c r="B232" s="203"/>
      <c r="C232" s="203"/>
      <c r="D232" s="203"/>
      <c r="E232" s="203"/>
      <c r="F232" s="203"/>
      <c r="G232" s="203"/>
      <c r="H232" s="204"/>
      <c r="I232" s="50"/>
      <c r="J232" s="50"/>
      <c r="K232" s="23"/>
      <c r="L232" s="50"/>
      <c r="M232" s="24"/>
      <c r="N232" s="24"/>
    </row>
    <row r="233" spans="1:14" x14ac:dyDescent="0.25">
      <c r="A233" s="25" t="s">
        <v>146</v>
      </c>
      <c r="B233" s="25"/>
      <c r="C233" s="26"/>
      <c r="D233" s="26"/>
      <c r="E233" s="26"/>
      <c r="F233" s="27"/>
      <c r="G233" s="26"/>
      <c r="H233" s="28"/>
      <c r="I233" s="28"/>
      <c r="J233" s="28"/>
      <c r="K233" s="29"/>
      <c r="L233" s="28"/>
      <c r="M233" s="24"/>
      <c r="N233" s="24"/>
    </row>
    <row r="234" spans="1:14" ht="39.75" customHeight="1" x14ac:dyDescent="0.25">
      <c r="A234" s="30" t="s">
        <v>151</v>
      </c>
      <c r="B234" s="30" t="s">
        <v>150</v>
      </c>
      <c r="C234" s="30" t="s">
        <v>2</v>
      </c>
      <c r="D234" s="30" t="s">
        <v>3</v>
      </c>
      <c r="E234" s="30" t="s">
        <v>4</v>
      </c>
      <c r="F234" s="30" t="s">
        <v>22</v>
      </c>
      <c r="G234" s="31" t="s">
        <v>7</v>
      </c>
      <c r="H234" s="31" t="s">
        <v>5</v>
      </c>
      <c r="I234" s="31" t="s">
        <v>8</v>
      </c>
      <c r="J234" s="31" t="s">
        <v>14</v>
      </c>
      <c r="K234" s="31" t="s">
        <v>6</v>
      </c>
      <c r="L234" s="31" t="s">
        <v>15</v>
      </c>
      <c r="M234" s="32" t="s">
        <v>9</v>
      </c>
      <c r="N234" s="32" t="s">
        <v>10</v>
      </c>
    </row>
    <row r="235" spans="1:14" x14ac:dyDescent="0.25">
      <c r="A235" s="30"/>
      <c r="B235" s="30"/>
      <c r="C235" s="30"/>
      <c r="D235" s="30"/>
      <c r="E235" s="30"/>
      <c r="F235" s="30"/>
      <c r="G235" s="33"/>
      <c r="H235" s="33"/>
      <c r="I235" s="33"/>
      <c r="J235" s="33"/>
      <c r="K235" s="33"/>
      <c r="L235" s="33"/>
      <c r="M235" s="34"/>
      <c r="N235" s="34"/>
    </row>
    <row r="236" spans="1:14" ht="71.25" x14ac:dyDescent="0.25">
      <c r="A236" s="102" t="s">
        <v>274</v>
      </c>
      <c r="B236" s="21" t="s">
        <v>275</v>
      </c>
      <c r="C236" s="59" t="s">
        <v>166</v>
      </c>
      <c r="D236" s="21" t="s">
        <v>299</v>
      </c>
      <c r="E236" s="21" t="s">
        <v>276</v>
      </c>
      <c r="F236" s="21" t="s">
        <v>277</v>
      </c>
      <c r="G236" s="21" t="s">
        <v>278</v>
      </c>
      <c r="H236" s="21">
        <v>2</v>
      </c>
      <c r="I236" s="201">
        <v>0</v>
      </c>
      <c r="J236" s="201">
        <v>0</v>
      </c>
      <c r="K236" s="21" t="s">
        <v>13</v>
      </c>
      <c r="L236" s="201" t="s">
        <v>457</v>
      </c>
      <c r="M236" s="21" t="s">
        <v>279</v>
      </c>
      <c r="N236" s="99" t="s">
        <v>273</v>
      </c>
    </row>
    <row r="237" spans="1:14" ht="128.25" x14ac:dyDescent="0.25">
      <c r="A237" s="69" t="s">
        <v>165</v>
      </c>
      <c r="B237" s="70" t="s">
        <v>158</v>
      </c>
      <c r="C237" s="51" t="s">
        <v>166</v>
      </c>
      <c r="D237" s="51" t="s">
        <v>434</v>
      </c>
      <c r="E237" s="51" t="s">
        <v>167</v>
      </c>
      <c r="F237" s="103" t="s">
        <v>155</v>
      </c>
      <c r="G237" s="70" t="s">
        <v>12</v>
      </c>
      <c r="H237" s="70">
        <v>2</v>
      </c>
      <c r="I237" s="51">
        <v>1</v>
      </c>
      <c r="J237" s="51">
        <v>3</v>
      </c>
      <c r="K237" s="60" t="s">
        <v>13</v>
      </c>
      <c r="L237" s="151" t="s">
        <v>352</v>
      </c>
      <c r="M237" s="151">
        <v>3000</v>
      </c>
      <c r="N237" s="152" t="s">
        <v>227</v>
      </c>
    </row>
    <row r="238" spans="1:14" ht="128.25" x14ac:dyDescent="0.25">
      <c r="A238" s="66" t="s">
        <v>168</v>
      </c>
      <c r="B238" s="67" t="s">
        <v>169</v>
      </c>
      <c r="C238" s="59" t="s">
        <v>166</v>
      </c>
      <c r="D238" s="59" t="s">
        <v>170</v>
      </c>
      <c r="E238" s="21" t="s">
        <v>167</v>
      </c>
      <c r="F238" s="103" t="s">
        <v>155</v>
      </c>
      <c r="G238" s="35" t="s">
        <v>12</v>
      </c>
      <c r="H238" s="59">
        <v>2</v>
      </c>
      <c r="I238" s="59">
        <v>0</v>
      </c>
      <c r="J238" s="21">
        <v>1</v>
      </c>
      <c r="K238" s="60" t="s">
        <v>13</v>
      </c>
      <c r="L238" s="61"/>
      <c r="M238" s="61">
        <v>3000</v>
      </c>
      <c r="N238" s="62" t="s">
        <v>227</v>
      </c>
    </row>
    <row r="239" spans="1:14" ht="85.5" x14ac:dyDescent="0.25">
      <c r="A239" s="226" t="s">
        <v>178</v>
      </c>
      <c r="B239" s="227" t="s">
        <v>179</v>
      </c>
      <c r="C239" s="227" t="s">
        <v>180</v>
      </c>
      <c r="D239" s="227" t="s">
        <v>181</v>
      </c>
      <c r="E239" s="227" t="s">
        <v>182</v>
      </c>
      <c r="F239" s="224" t="s">
        <v>176</v>
      </c>
      <c r="G239" s="224" t="s">
        <v>12</v>
      </c>
      <c r="H239" s="224">
        <v>35</v>
      </c>
      <c r="I239" s="225">
        <v>0</v>
      </c>
      <c r="J239" s="225">
        <v>0</v>
      </c>
      <c r="K239" s="223" t="s">
        <v>183</v>
      </c>
      <c r="L239" s="65" t="s">
        <v>184</v>
      </c>
      <c r="M239" s="71" t="s">
        <v>185</v>
      </c>
      <c r="N239" s="72" t="s">
        <v>194</v>
      </c>
    </row>
    <row r="240" spans="1:14" ht="28.5" x14ac:dyDescent="0.25">
      <c r="A240" s="226"/>
      <c r="B240" s="227"/>
      <c r="C240" s="227"/>
      <c r="D240" s="227"/>
      <c r="E240" s="227"/>
      <c r="F240" s="224"/>
      <c r="G240" s="224"/>
      <c r="H240" s="224"/>
      <c r="I240" s="225"/>
      <c r="J240" s="225"/>
      <c r="K240" s="223"/>
      <c r="L240" s="65" t="s">
        <v>186</v>
      </c>
      <c r="M240" s="73" t="s">
        <v>187</v>
      </c>
      <c r="N240" s="72" t="s">
        <v>194</v>
      </c>
    </row>
    <row r="241" spans="1:14" ht="57" x14ac:dyDescent="0.25">
      <c r="A241" s="226"/>
      <c r="B241" s="227"/>
      <c r="C241" s="227"/>
      <c r="D241" s="227"/>
      <c r="E241" s="227"/>
      <c r="F241" s="224"/>
      <c r="G241" s="224"/>
      <c r="H241" s="224"/>
      <c r="I241" s="225"/>
      <c r="J241" s="225"/>
      <c r="K241" s="223"/>
      <c r="L241" s="65" t="s">
        <v>188</v>
      </c>
      <c r="M241" s="71" t="s">
        <v>185</v>
      </c>
      <c r="N241" s="72" t="s">
        <v>194</v>
      </c>
    </row>
    <row r="242" spans="1:14" ht="85.5" x14ac:dyDescent="0.25">
      <c r="A242" s="226"/>
      <c r="B242" s="227"/>
      <c r="C242" s="227"/>
      <c r="D242" s="227"/>
      <c r="E242" s="227"/>
      <c r="F242" s="224"/>
      <c r="G242" s="224"/>
      <c r="H242" s="224"/>
      <c r="I242" s="225"/>
      <c r="J242" s="225"/>
      <c r="K242" s="223"/>
      <c r="L242" s="65" t="s">
        <v>189</v>
      </c>
      <c r="M242" s="71" t="s">
        <v>244</v>
      </c>
      <c r="N242" s="72" t="s">
        <v>194</v>
      </c>
    </row>
    <row r="243" spans="1:14" ht="43.5" x14ac:dyDescent="0.25">
      <c r="A243" s="49" t="s">
        <v>190</v>
      </c>
      <c r="B243" s="70" t="s">
        <v>171</v>
      </c>
      <c r="C243" s="59" t="s">
        <v>166</v>
      </c>
      <c r="D243" s="51" t="s">
        <v>195</v>
      </c>
      <c r="E243" s="74" t="s">
        <v>191</v>
      </c>
      <c r="F243" s="70" t="s">
        <v>176</v>
      </c>
      <c r="G243" s="68" t="s">
        <v>12</v>
      </c>
      <c r="H243" s="51">
        <v>25</v>
      </c>
      <c r="I243" s="192">
        <v>0</v>
      </c>
      <c r="J243" s="135"/>
      <c r="K243" s="51" t="s">
        <v>13</v>
      </c>
      <c r="L243" s="74" t="s">
        <v>193</v>
      </c>
      <c r="M243" s="51"/>
      <c r="N243" s="72" t="s">
        <v>194</v>
      </c>
    </row>
    <row r="244" spans="1:14" ht="114" x14ac:dyDescent="0.25">
      <c r="A244" s="77" t="s">
        <v>196</v>
      </c>
      <c r="B244" s="80" t="s">
        <v>197</v>
      </c>
      <c r="C244" s="78" t="s">
        <v>166</v>
      </c>
      <c r="D244" s="70" t="s">
        <v>363</v>
      </c>
      <c r="E244" s="70" t="s">
        <v>198</v>
      </c>
      <c r="F244" s="70" t="s">
        <v>300</v>
      </c>
      <c r="G244" s="118" t="s">
        <v>12</v>
      </c>
      <c r="H244" s="70">
        <v>30</v>
      </c>
      <c r="I244" s="51">
        <v>1</v>
      </c>
      <c r="J244" s="51">
        <v>21</v>
      </c>
      <c r="K244" s="150" t="s">
        <v>328</v>
      </c>
      <c r="L244" s="80" t="s">
        <v>364</v>
      </c>
      <c r="M244" s="81" t="s">
        <v>317</v>
      </c>
      <c r="N244" s="79">
        <v>300</v>
      </c>
    </row>
    <row r="245" spans="1:14" ht="114" x14ac:dyDescent="0.25">
      <c r="A245" s="77" t="s">
        <v>196</v>
      </c>
      <c r="B245" s="80" t="s">
        <v>197</v>
      </c>
      <c r="C245" s="78" t="s">
        <v>166</v>
      </c>
      <c r="D245" s="70" t="s">
        <v>363</v>
      </c>
      <c r="E245" s="70" t="s">
        <v>198</v>
      </c>
      <c r="F245" s="70" t="s">
        <v>300</v>
      </c>
      <c r="G245" s="118" t="s">
        <v>12</v>
      </c>
      <c r="H245" s="70">
        <v>30</v>
      </c>
      <c r="I245" s="51">
        <v>1</v>
      </c>
      <c r="J245" s="51">
        <v>28</v>
      </c>
      <c r="K245" s="150" t="s">
        <v>328</v>
      </c>
      <c r="L245" s="80" t="s">
        <v>365</v>
      </c>
      <c r="M245" s="81" t="s">
        <v>317</v>
      </c>
      <c r="N245" s="79">
        <v>300</v>
      </c>
    </row>
    <row r="246" spans="1:14" ht="114" x14ac:dyDescent="0.25">
      <c r="A246" s="77" t="s">
        <v>196</v>
      </c>
      <c r="B246" s="80" t="s">
        <v>197</v>
      </c>
      <c r="C246" s="78" t="s">
        <v>166</v>
      </c>
      <c r="D246" s="70" t="s">
        <v>363</v>
      </c>
      <c r="E246" s="70" t="s">
        <v>198</v>
      </c>
      <c r="F246" s="70" t="s">
        <v>300</v>
      </c>
      <c r="G246" s="118" t="s">
        <v>12</v>
      </c>
      <c r="H246" s="70">
        <v>30</v>
      </c>
      <c r="I246" s="51">
        <v>1</v>
      </c>
      <c r="J246" s="51">
        <v>21</v>
      </c>
      <c r="K246" s="80" t="s">
        <v>328</v>
      </c>
      <c r="L246" s="80" t="s">
        <v>366</v>
      </c>
      <c r="M246" s="81" t="s">
        <v>317</v>
      </c>
      <c r="N246" s="79">
        <v>300</v>
      </c>
    </row>
    <row r="247" spans="1:14" ht="114" x14ac:dyDescent="0.25">
      <c r="A247" s="77" t="s">
        <v>196</v>
      </c>
      <c r="B247" s="80" t="s">
        <v>197</v>
      </c>
      <c r="C247" s="78" t="s">
        <v>166</v>
      </c>
      <c r="D247" s="70" t="s">
        <v>363</v>
      </c>
      <c r="E247" s="70" t="s">
        <v>198</v>
      </c>
      <c r="F247" s="70" t="s">
        <v>300</v>
      </c>
      <c r="G247" s="118" t="s">
        <v>12</v>
      </c>
      <c r="H247" s="70">
        <v>30</v>
      </c>
      <c r="I247" s="51">
        <v>1</v>
      </c>
      <c r="J247" s="51">
        <v>29</v>
      </c>
      <c r="K247" s="80" t="s">
        <v>328</v>
      </c>
      <c r="L247" s="80" t="s">
        <v>367</v>
      </c>
      <c r="M247" s="81" t="s">
        <v>317</v>
      </c>
      <c r="N247" s="79">
        <v>300</v>
      </c>
    </row>
    <row r="248" spans="1:14" ht="114" x14ac:dyDescent="0.25">
      <c r="A248" s="77" t="s">
        <v>196</v>
      </c>
      <c r="B248" s="80" t="s">
        <v>197</v>
      </c>
      <c r="C248" s="78" t="s">
        <v>166</v>
      </c>
      <c r="D248" s="70" t="s">
        <v>363</v>
      </c>
      <c r="E248" s="70" t="s">
        <v>198</v>
      </c>
      <c r="F248" s="70" t="s">
        <v>300</v>
      </c>
      <c r="G248" s="118" t="s">
        <v>12</v>
      </c>
      <c r="H248" s="70">
        <v>30</v>
      </c>
      <c r="I248" s="51">
        <v>1</v>
      </c>
      <c r="J248" s="51">
        <v>20</v>
      </c>
      <c r="K248" s="80" t="s">
        <v>328</v>
      </c>
      <c r="L248" s="80" t="s">
        <v>368</v>
      </c>
      <c r="M248" s="81" t="s">
        <v>317</v>
      </c>
      <c r="N248" s="79">
        <v>300</v>
      </c>
    </row>
    <row r="249" spans="1:14" ht="30" x14ac:dyDescent="0.25">
      <c r="A249" s="153" t="s">
        <v>390</v>
      </c>
      <c r="B249" s="150"/>
      <c r="C249" s="154"/>
      <c r="D249" s="51"/>
      <c r="E249" s="51"/>
      <c r="F249" s="51"/>
      <c r="G249" s="155"/>
      <c r="H249" s="51"/>
      <c r="I249" s="51"/>
      <c r="J249" s="132" t="s">
        <v>388</v>
      </c>
      <c r="K249" s="150"/>
      <c r="L249" s="156" t="s">
        <v>389</v>
      </c>
      <c r="M249" s="157"/>
      <c r="N249" s="158">
        <v>0</v>
      </c>
    </row>
    <row r="250" spans="1:14" ht="114" x14ac:dyDescent="0.25">
      <c r="A250" s="77" t="s">
        <v>196</v>
      </c>
      <c r="B250" s="80" t="s">
        <v>197</v>
      </c>
      <c r="C250" s="78" t="s">
        <v>166</v>
      </c>
      <c r="D250" s="70" t="s">
        <v>369</v>
      </c>
      <c r="E250" s="70" t="s">
        <v>198</v>
      </c>
      <c r="F250" s="70" t="s">
        <v>300</v>
      </c>
      <c r="G250" s="118" t="s">
        <v>12</v>
      </c>
      <c r="H250" s="70">
        <v>30</v>
      </c>
      <c r="I250" s="51">
        <v>1</v>
      </c>
      <c r="J250" s="51">
        <v>24</v>
      </c>
      <c r="K250" s="80" t="s">
        <v>328</v>
      </c>
      <c r="L250" s="80" t="s">
        <v>370</v>
      </c>
      <c r="M250" s="81" t="s">
        <v>317</v>
      </c>
      <c r="N250" s="79">
        <v>300</v>
      </c>
    </row>
    <row r="251" spans="1:14" ht="114" x14ac:dyDescent="0.25">
      <c r="A251" s="77" t="s">
        <v>196</v>
      </c>
      <c r="B251" s="80" t="s">
        <v>197</v>
      </c>
      <c r="C251" s="78" t="s">
        <v>166</v>
      </c>
      <c r="D251" s="70" t="s">
        <v>369</v>
      </c>
      <c r="E251" s="70" t="s">
        <v>198</v>
      </c>
      <c r="F251" s="70" t="s">
        <v>300</v>
      </c>
      <c r="G251" s="118" t="s">
        <v>12</v>
      </c>
      <c r="H251" s="70">
        <v>30</v>
      </c>
      <c r="I251" s="51">
        <v>1</v>
      </c>
      <c r="J251" s="51">
        <v>21</v>
      </c>
      <c r="K251" s="80" t="s">
        <v>328</v>
      </c>
      <c r="L251" s="80" t="s">
        <v>371</v>
      </c>
      <c r="M251" s="81" t="s">
        <v>317</v>
      </c>
      <c r="N251" s="79">
        <v>300</v>
      </c>
    </row>
    <row r="252" spans="1:14" ht="114" x14ac:dyDescent="0.25">
      <c r="A252" s="77" t="s">
        <v>196</v>
      </c>
      <c r="B252" s="80" t="s">
        <v>197</v>
      </c>
      <c r="C252" s="78" t="s">
        <v>166</v>
      </c>
      <c r="D252" s="70" t="s">
        <v>369</v>
      </c>
      <c r="E252" s="70" t="s">
        <v>198</v>
      </c>
      <c r="F252" s="70" t="s">
        <v>300</v>
      </c>
      <c r="G252" s="118" t="s">
        <v>12</v>
      </c>
      <c r="H252" s="70">
        <v>30</v>
      </c>
      <c r="I252" s="51">
        <v>1</v>
      </c>
      <c r="J252" s="51">
        <v>21</v>
      </c>
      <c r="K252" s="80" t="s">
        <v>328</v>
      </c>
      <c r="L252" s="80" t="s">
        <v>372</v>
      </c>
      <c r="M252" s="81" t="s">
        <v>317</v>
      </c>
      <c r="N252" s="79">
        <v>300</v>
      </c>
    </row>
    <row r="253" spans="1:14" ht="114" x14ac:dyDescent="0.25">
      <c r="A253" s="77" t="s">
        <v>196</v>
      </c>
      <c r="B253" s="80" t="s">
        <v>197</v>
      </c>
      <c r="C253" s="78" t="s">
        <v>166</v>
      </c>
      <c r="D253" s="70" t="s">
        <v>369</v>
      </c>
      <c r="E253" s="70" t="s">
        <v>198</v>
      </c>
      <c r="F253" s="70" t="s">
        <v>300</v>
      </c>
      <c r="G253" s="118" t="s">
        <v>12</v>
      </c>
      <c r="H253" s="70">
        <v>30</v>
      </c>
      <c r="I253" s="51">
        <v>1</v>
      </c>
      <c r="J253" s="51">
        <v>20</v>
      </c>
      <c r="K253" s="80" t="s">
        <v>328</v>
      </c>
      <c r="L253" s="80" t="s">
        <v>373</v>
      </c>
      <c r="M253" s="81" t="s">
        <v>317</v>
      </c>
      <c r="N253" s="79">
        <v>300</v>
      </c>
    </row>
    <row r="254" spans="1:14" ht="30" x14ac:dyDescent="0.25">
      <c r="A254" s="153" t="s">
        <v>390</v>
      </c>
      <c r="B254" s="150"/>
      <c r="C254" s="154"/>
      <c r="D254" s="51"/>
      <c r="E254" s="51"/>
      <c r="F254" s="51"/>
      <c r="G254" s="155"/>
      <c r="H254" s="51"/>
      <c r="I254" s="51"/>
      <c r="J254" s="132" t="s">
        <v>391</v>
      </c>
      <c r="K254" s="150"/>
      <c r="L254" s="156" t="s">
        <v>392</v>
      </c>
      <c r="M254" s="157"/>
      <c r="N254" s="158">
        <v>0</v>
      </c>
    </row>
    <row r="255" spans="1:14" ht="114" x14ac:dyDescent="0.25">
      <c r="A255" s="77" t="s">
        <v>196</v>
      </c>
      <c r="B255" s="80" t="s">
        <v>197</v>
      </c>
      <c r="C255" s="78" t="s">
        <v>166</v>
      </c>
      <c r="D255" s="70" t="s">
        <v>422</v>
      </c>
      <c r="E255" s="70" t="s">
        <v>198</v>
      </c>
      <c r="F255" s="70" t="s">
        <v>300</v>
      </c>
      <c r="G255" s="118" t="s">
        <v>12</v>
      </c>
      <c r="H255" s="70">
        <v>30</v>
      </c>
      <c r="I255" s="51">
        <v>1</v>
      </c>
      <c r="J255" s="51">
        <v>29</v>
      </c>
      <c r="K255" s="80" t="s">
        <v>328</v>
      </c>
      <c r="L255" s="80" t="s">
        <v>374</v>
      </c>
      <c r="M255" s="81" t="s">
        <v>317</v>
      </c>
      <c r="N255" s="79">
        <v>300</v>
      </c>
    </row>
    <row r="256" spans="1:14" ht="114" x14ac:dyDescent="0.25">
      <c r="A256" s="77" t="s">
        <v>196</v>
      </c>
      <c r="B256" s="80" t="s">
        <v>197</v>
      </c>
      <c r="C256" s="78" t="s">
        <v>166</v>
      </c>
      <c r="D256" s="70" t="s">
        <v>422</v>
      </c>
      <c r="E256" s="70" t="s">
        <v>198</v>
      </c>
      <c r="F256" s="70" t="s">
        <v>300</v>
      </c>
      <c r="G256" s="118" t="s">
        <v>12</v>
      </c>
      <c r="H256" s="70">
        <v>30</v>
      </c>
      <c r="I256" s="51">
        <v>1</v>
      </c>
      <c r="J256" s="51">
        <v>21</v>
      </c>
      <c r="K256" s="80" t="s">
        <v>328</v>
      </c>
      <c r="L256" s="80" t="s">
        <v>375</v>
      </c>
      <c r="M256" s="81" t="s">
        <v>317</v>
      </c>
      <c r="N256" s="79">
        <v>300</v>
      </c>
    </row>
    <row r="257" spans="1:14" ht="114" x14ac:dyDescent="0.25">
      <c r="A257" s="77" t="s">
        <v>196</v>
      </c>
      <c r="B257" s="80" t="s">
        <v>197</v>
      </c>
      <c r="C257" s="78" t="s">
        <v>166</v>
      </c>
      <c r="D257" s="70" t="s">
        <v>422</v>
      </c>
      <c r="E257" s="70" t="s">
        <v>198</v>
      </c>
      <c r="F257" s="70" t="s">
        <v>300</v>
      </c>
      <c r="G257" s="118" t="s">
        <v>12</v>
      </c>
      <c r="H257" s="70">
        <v>30</v>
      </c>
      <c r="I257" s="51">
        <v>1</v>
      </c>
      <c r="J257" s="51">
        <v>31</v>
      </c>
      <c r="K257" s="80" t="s">
        <v>328</v>
      </c>
      <c r="L257" s="80" t="s">
        <v>376</v>
      </c>
      <c r="M257" s="81" t="s">
        <v>317</v>
      </c>
      <c r="N257" s="79">
        <v>300</v>
      </c>
    </row>
    <row r="258" spans="1:14" ht="114" x14ac:dyDescent="0.25">
      <c r="A258" s="77" t="s">
        <v>196</v>
      </c>
      <c r="B258" s="80" t="s">
        <v>197</v>
      </c>
      <c r="C258" s="78" t="s">
        <v>166</v>
      </c>
      <c r="D258" s="70" t="s">
        <v>422</v>
      </c>
      <c r="E258" s="70" t="s">
        <v>198</v>
      </c>
      <c r="F258" s="70" t="s">
        <v>300</v>
      </c>
      <c r="G258" s="118" t="s">
        <v>12</v>
      </c>
      <c r="H258" s="70">
        <v>30</v>
      </c>
      <c r="I258" s="51">
        <v>1</v>
      </c>
      <c r="J258" s="51">
        <v>25</v>
      </c>
      <c r="K258" s="80" t="s">
        <v>328</v>
      </c>
      <c r="L258" s="80" t="s">
        <v>377</v>
      </c>
      <c r="M258" s="81" t="s">
        <v>317</v>
      </c>
      <c r="N258" s="79">
        <v>300</v>
      </c>
    </row>
    <row r="259" spans="1:14" ht="114" x14ac:dyDescent="0.25">
      <c r="A259" s="77" t="s">
        <v>196</v>
      </c>
      <c r="B259" s="80" t="s">
        <v>197</v>
      </c>
      <c r="C259" s="78" t="s">
        <v>166</v>
      </c>
      <c r="D259" s="70" t="s">
        <v>422</v>
      </c>
      <c r="E259" s="70" t="s">
        <v>198</v>
      </c>
      <c r="F259" s="70" t="s">
        <v>300</v>
      </c>
      <c r="G259" s="118" t="s">
        <v>12</v>
      </c>
      <c r="H259" s="70">
        <v>30</v>
      </c>
      <c r="I259" s="51">
        <v>1</v>
      </c>
      <c r="J259" s="51">
        <v>24</v>
      </c>
      <c r="K259" s="80" t="s">
        <v>328</v>
      </c>
      <c r="L259" s="80" t="s">
        <v>378</v>
      </c>
      <c r="M259" s="81" t="s">
        <v>317</v>
      </c>
      <c r="N259" s="79">
        <v>300</v>
      </c>
    </row>
    <row r="260" spans="1:14" ht="114" x14ac:dyDescent="0.25">
      <c r="A260" s="77" t="s">
        <v>196</v>
      </c>
      <c r="B260" s="80" t="s">
        <v>197</v>
      </c>
      <c r="C260" s="78" t="s">
        <v>166</v>
      </c>
      <c r="D260" s="70" t="s">
        <v>422</v>
      </c>
      <c r="E260" s="70" t="s">
        <v>198</v>
      </c>
      <c r="F260" s="70" t="s">
        <v>300</v>
      </c>
      <c r="G260" s="118" t="s">
        <v>12</v>
      </c>
      <c r="H260" s="70">
        <v>30</v>
      </c>
      <c r="I260" s="51">
        <v>1</v>
      </c>
      <c r="J260" s="51">
        <v>26</v>
      </c>
      <c r="K260" s="80" t="s">
        <v>328</v>
      </c>
      <c r="L260" s="80" t="s">
        <v>379</v>
      </c>
      <c r="M260" s="81" t="s">
        <v>317</v>
      </c>
      <c r="N260" s="79">
        <v>300</v>
      </c>
    </row>
    <row r="261" spans="1:14" ht="114" x14ac:dyDescent="0.25">
      <c r="A261" s="77" t="s">
        <v>196</v>
      </c>
      <c r="B261" s="80" t="s">
        <v>197</v>
      </c>
      <c r="C261" s="78" t="s">
        <v>166</v>
      </c>
      <c r="D261" s="70" t="s">
        <v>422</v>
      </c>
      <c r="E261" s="70" t="s">
        <v>198</v>
      </c>
      <c r="F261" s="70" t="s">
        <v>300</v>
      </c>
      <c r="G261" s="118" t="s">
        <v>12</v>
      </c>
      <c r="H261" s="70">
        <v>30</v>
      </c>
      <c r="I261" s="51">
        <v>1</v>
      </c>
      <c r="J261" s="51">
        <v>30</v>
      </c>
      <c r="K261" s="80" t="s">
        <v>328</v>
      </c>
      <c r="L261" s="80" t="s">
        <v>380</v>
      </c>
      <c r="M261" s="81" t="s">
        <v>317</v>
      </c>
      <c r="N261" s="79">
        <v>300</v>
      </c>
    </row>
    <row r="262" spans="1:14" ht="114" x14ac:dyDescent="0.25">
      <c r="A262" s="77" t="s">
        <v>196</v>
      </c>
      <c r="B262" s="80" t="s">
        <v>197</v>
      </c>
      <c r="C262" s="78" t="s">
        <v>166</v>
      </c>
      <c r="D262" s="70" t="s">
        <v>422</v>
      </c>
      <c r="E262" s="70" t="s">
        <v>198</v>
      </c>
      <c r="F262" s="70" t="s">
        <v>300</v>
      </c>
      <c r="G262" s="118" t="s">
        <v>12</v>
      </c>
      <c r="H262" s="70">
        <v>30</v>
      </c>
      <c r="I262" s="51">
        <v>1</v>
      </c>
      <c r="J262" s="51">
        <v>28</v>
      </c>
      <c r="K262" s="80" t="s">
        <v>328</v>
      </c>
      <c r="L262" s="80" t="s">
        <v>381</v>
      </c>
      <c r="M262" s="81" t="s">
        <v>317</v>
      </c>
      <c r="N262" s="79">
        <v>300</v>
      </c>
    </row>
    <row r="263" spans="1:14" ht="114" x14ac:dyDescent="0.25">
      <c r="A263" s="77" t="s">
        <v>196</v>
      </c>
      <c r="B263" s="80" t="s">
        <v>197</v>
      </c>
      <c r="C263" s="78" t="s">
        <v>166</v>
      </c>
      <c r="D263" s="70" t="s">
        <v>422</v>
      </c>
      <c r="E263" s="70" t="s">
        <v>198</v>
      </c>
      <c r="F263" s="70" t="s">
        <v>300</v>
      </c>
      <c r="G263" s="118" t="s">
        <v>12</v>
      </c>
      <c r="H263" s="70">
        <v>30</v>
      </c>
      <c r="I263" s="51">
        <v>1</v>
      </c>
      <c r="J263" s="51">
        <v>29</v>
      </c>
      <c r="K263" s="80" t="s">
        <v>328</v>
      </c>
      <c r="L263" s="80" t="s">
        <v>382</v>
      </c>
      <c r="M263" s="81" t="s">
        <v>317</v>
      </c>
      <c r="N263" s="79">
        <v>300</v>
      </c>
    </row>
    <row r="264" spans="1:14" ht="114" x14ac:dyDescent="0.25">
      <c r="A264" s="77" t="s">
        <v>196</v>
      </c>
      <c r="B264" s="80" t="s">
        <v>197</v>
      </c>
      <c r="C264" s="78" t="s">
        <v>166</v>
      </c>
      <c r="D264" s="70" t="s">
        <v>422</v>
      </c>
      <c r="E264" s="70" t="s">
        <v>198</v>
      </c>
      <c r="F264" s="70" t="s">
        <v>300</v>
      </c>
      <c r="G264" s="118" t="s">
        <v>12</v>
      </c>
      <c r="H264" s="70">
        <v>30</v>
      </c>
      <c r="I264" s="51">
        <v>1</v>
      </c>
      <c r="J264" s="51">
        <v>29</v>
      </c>
      <c r="K264" s="80" t="s">
        <v>328</v>
      </c>
      <c r="L264" s="80" t="s">
        <v>383</v>
      </c>
      <c r="M264" s="81" t="s">
        <v>317</v>
      </c>
      <c r="N264" s="79">
        <v>300</v>
      </c>
    </row>
    <row r="265" spans="1:14" ht="114" x14ac:dyDescent="0.25">
      <c r="A265" s="77" t="s">
        <v>196</v>
      </c>
      <c r="B265" s="80" t="s">
        <v>197</v>
      </c>
      <c r="C265" s="78" t="s">
        <v>166</v>
      </c>
      <c r="D265" s="70" t="s">
        <v>422</v>
      </c>
      <c r="E265" s="70" t="s">
        <v>198</v>
      </c>
      <c r="F265" s="70" t="s">
        <v>300</v>
      </c>
      <c r="G265" s="118" t="s">
        <v>12</v>
      </c>
      <c r="H265" s="70">
        <v>30</v>
      </c>
      <c r="I265" s="51">
        <v>1</v>
      </c>
      <c r="J265" s="51">
        <v>28</v>
      </c>
      <c r="K265" s="80" t="s">
        <v>328</v>
      </c>
      <c r="L265" s="80" t="s">
        <v>384</v>
      </c>
      <c r="M265" s="81" t="s">
        <v>317</v>
      </c>
      <c r="N265" s="79">
        <v>300</v>
      </c>
    </row>
    <row r="266" spans="1:14" ht="114" x14ac:dyDescent="0.25">
      <c r="A266" s="77" t="s">
        <v>196</v>
      </c>
      <c r="B266" s="80" t="s">
        <v>197</v>
      </c>
      <c r="C266" s="78" t="s">
        <v>166</v>
      </c>
      <c r="D266" s="70" t="s">
        <v>422</v>
      </c>
      <c r="E266" s="70" t="s">
        <v>198</v>
      </c>
      <c r="F266" s="70" t="s">
        <v>300</v>
      </c>
      <c r="G266" s="118" t="s">
        <v>12</v>
      </c>
      <c r="H266" s="70">
        <v>30</v>
      </c>
      <c r="I266" s="51">
        <v>1</v>
      </c>
      <c r="J266" s="51">
        <v>28</v>
      </c>
      <c r="K266" s="80" t="s">
        <v>328</v>
      </c>
      <c r="L266" s="80" t="s">
        <v>384</v>
      </c>
      <c r="M266" s="81" t="s">
        <v>317</v>
      </c>
      <c r="N266" s="79">
        <v>300</v>
      </c>
    </row>
    <row r="267" spans="1:14" ht="114" x14ac:dyDescent="0.25">
      <c r="A267" s="77" t="s">
        <v>196</v>
      </c>
      <c r="B267" s="80" t="s">
        <v>197</v>
      </c>
      <c r="C267" s="78" t="s">
        <v>166</v>
      </c>
      <c r="D267" s="70" t="s">
        <v>422</v>
      </c>
      <c r="E267" s="70" t="s">
        <v>198</v>
      </c>
      <c r="F267" s="70" t="s">
        <v>300</v>
      </c>
      <c r="G267" s="118" t="s">
        <v>12</v>
      </c>
      <c r="H267" s="70">
        <v>30</v>
      </c>
      <c r="I267" s="51">
        <v>1</v>
      </c>
      <c r="J267" s="51">
        <v>27</v>
      </c>
      <c r="K267" s="80" t="s">
        <v>328</v>
      </c>
      <c r="L267" s="80" t="s">
        <v>385</v>
      </c>
      <c r="M267" s="81" t="s">
        <v>317</v>
      </c>
      <c r="N267" s="79">
        <v>300</v>
      </c>
    </row>
    <row r="268" spans="1:14" ht="114" x14ac:dyDescent="0.25">
      <c r="A268" s="77" t="s">
        <v>196</v>
      </c>
      <c r="B268" s="80" t="s">
        <v>197</v>
      </c>
      <c r="C268" s="78" t="s">
        <v>166</v>
      </c>
      <c r="D268" s="70" t="s">
        <v>422</v>
      </c>
      <c r="E268" s="70" t="s">
        <v>198</v>
      </c>
      <c r="F268" s="70" t="s">
        <v>300</v>
      </c>
      <c r="G268" s="118" t="s">
        <v>12</v>
      </c>
      <c r="H268" s="70">
        <v>30</v>
      </c>
      <c r="I268" s="51">
        <v>1</v>
      </c>
      <c r="J268" s="51">
        <v>25</v>
      </c>
      <c r="K268" s="80" t="s">
        <v>328</v>
      </c>
      <c r="L268" s="80" t="s">
        <v>386</v>
      </c>
      <c r="M268" s="81" t="s">
        <v>317</v>
      </c>
      <c r="N268" s="79">
        <v>300</v>
      </c>
    </row>
    <row r="269" spans="1:14" ht="114" x14ac:dyDescent="0.25">
      <c r="A269" s="77" t="s">
        <v>196</v>
      </c>
      <c r="B269" s="80" t="s">
        <v>197</v>
      </c>
      <c r="C269" s="78" t="s">
        <v>166</v>
      </c>
      <c r="D269" s="70" t="s">
        <v>422</v>
      </c>
      <c r="E269" s="70" t="s">
        <v>198</v>
      </c>
      <c r="F269" s="70" t="s">
        <v>300</v>
      </c>
      <c r="G269" s="118" t="s">
        <v>12</v>
      </c>
      <c r="H269" s="70">
        <v>30</v>
      </c>
      <c r="I269" s="51">
        <v>1</v>
      </c>
      <c r="J269" s="51">
        <v>28</v>
      </c>
      <c r="K269" s="80" t="s">
        <v>328</v>
      </c>
      <c r="L269" s="80" t="s">
        <v>387</v>
      </c>
      <c r="M269" s="81" t="s">
        <v>317</v>
      </c>
      <c r="N269" s="79">
        <v>300</v>
      </c>
    </row>
    <row r="270" spans="1:14" ht="30" x14ac:dyDescent="0.25">
      <c r="A270" s="134" t="s">
        <v>390</v>
      </c>
      <c r="B270" s="80"/>
      <c r="C270" s="78"/>
      <c r="D270" s="70"/>
      <c r="E270" s="70"/>
      <c r="F270" s="70"/>
      <c r="G270" s="118"/>
      <c r="H270" s="70"/>
      <c r="I270" s="51"/>
      <c r="J270" s="132" t="s">
        <v>393</v>
      </c>
      <c r="K270" s="80"/>
      <c r="L270" s="133" t="s">
        <v>394</v>
      </c>
      <c r="M270" s="81"/>
      <c r="N270" s="79"/>
    </row>
    <row r="271" spans="1:14" ht="43.5" x14ac:dyDescent="0.25">
      <c r="A271" s="159" t="s">
        <v>219</v>
      </c>
      <c r="B271" s="160" t="s">
        <v>212</v>
      </c>
      <c r="C271" s="51" t="s">
        <v>220</v>
      </c>
      <c r="D271" s="51" t="s">
        <v>213</v>
      </c>
      <c r="E271" s="51" t="s">
        <v>214</v>
      </c>
      <c r="F271" s="51" t="s">
        <v>176</v>
      </c>
      <c r="G271" s="161" t="s">
        <v>12</v>
      </c>
      <c r="H271" s="51">
        <v>30</v>
      </c>
      <c r="I271" s="168">
        <v>0</v>
      </c>
      <c r="J271" s="168">
        <v>0</v>
      </c>
      <c r="K271" s="60" t="s">
        <v>13</v>
      </c>
      <c r="L271" s="51" t="s">
        <v>216</v>
      </c>
      <c r="M271" s="51"/>
      <c r="N271" s="162" t="s">
        <v>217</v>
      </c>
    </row>
    <row r="272" spans="1:14" ht="18" x14ac:dyDescent="0.25">
      <c r="A272" s="217" t="s">
        <v>331</v>
      </c>
      <c r="B272" s="218"/>
      <c r="C272" s="218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9"/>
    </row>
    <row r="273" spans="1:14" ht="42.75" x14ac:dyDescent="0.25">
      <c r="A273" s="163" t="s">
        <v>421</v>
      </c>
      <c r="B273" s="51" t="s">
        <v>43</v>
      </c>
      <c r="C273" s="51" t="s">
        <v>166</v>
      </c>
      <c r="D273" s="51" t="s">
        <v>419</v>
      </c>
      <c r="E273" s="51" t="s">
        <v>435</v>
      </c>
      <c r="F273" s="51" t="s">
        <v>420</v>
      </c>
      <c r="G273" s="51" t="s">
        <v>12</v>
      </c>
      <c r="H273" s="51">
        <v>30</v>
      </c>
      <c r="I273" s="51">
        <v>1</v>
      </c>
      <c r="J273" s="51">
        <v>30</v>
      </c>
      <c r="K273" s="51" t="s">
        <v>13</v>
      </c>
      <c r="L273" s="51" t="s">
        <v>44</v>
      </c>
      <c r="M273" s="51" t="s">
        <v>436</v>
      </c>
      <c r="N273" s="164" t="s">
        <v>194</v>
      </c>
    </row>
    <row r="274" spans="1:14" ht="15.75" x14ac:dyDescent="0.25">
      <c r="A274" s="42" t="s">
        <v>11</v>
      </c>
      <c r="B274" s="42"/>
      <c r="C274" s="42"/>
      <c r="D274" s="42"/>
      <c r="E274" s="42"/>
      <c r="F274" s="42"/>
      <c r="G274" s="43"/>
      <c r="H274" s="43">
        <f>SUM(H236:H273)</f>
        <v>846</v>
      </c>
      <c r="I274" s="43">
        <f>SUM(I236:I273)</f>
        <v>26</v>
      </c>
      <c r="J274" s="43">
        <f>SUM(J236:J273)</f>
        <v>647</v>
      </c>
      <c r="K274" s="43"/>
      <c r="L274" s="40"/>
      <c r="M274" s="41"/>
      <c r="N274" s="53">
        <f>SUM(N236:N273)</f>
        <v>7200</v>
      </c>
    </row>
    <row r="275" spans="1:14" x14ac:dyDescent="0.25">
      <c r="A275" s="202" t="s">
        <v>0</v>
      </c>
      <c r="B275" s="203"/>
      <c r="C275" s="203"/>
      <c r="D275" s="203"/>
      <c r="E275" s="203"/>
      <c r="F275" s="203"/>
      <c r="G275" s="203"/>
      <c r="H275" s="204"/>
      <c r="I275" s="50"/>
      <c r="J275" s="50"/>
      <c r="K275" s="23"/>
      <c r="L275" s="50"/>
      <c r="M275" s="24"/>
      <c r="N275" s="24"/>
    </row>
    <row r="276" spans="1:14" ht="15" customHeight="1" x14ac:dyDescent="0.25">
      <c r="A276" s="202" t="s">
        <v>1</v>
      </c>
      <c r="B276" s="203"/>
      <c r="C276" s="203"/>
      <c r="D276" s="203"/>
      <c r="E276" s="203"/>
      <c r="F276" s="203"/>
      <c r="G276" s="203"/>
      <c r="H276" s="204"/>
      <c r="I276" s="50"/>
      <c r="J276" s="50"/>
      <c r="K276" s="23"/>
      <c r="L276" s="50"/>
      <c r="M276" s="24"/>
      <c r="N276" s="24"/>
    </row>
    <row r="277" spans="1:14" x14ac:dyDescent="0.25">
      <c r="A277" s="202" t="s">
        <v>25</v>
      </c>
      <c r="B277" s="203"/>
      <c r="C277" s="203"/>
      <c r="D277" s="203"/>
      <c r="E277" s="203"/>
      <c r="F277" s="203"/>
      <c r="G277" s="203"/>
      <c r="H277" s="204"/>
      <c r="I277" s="50"/>
      <c r="J277" s="50"/>
      <c r="K277" s="23"/>
      <c r="L277" s="50"/>
      <c r="M277" s="24"/>
      <c r="N277" s="24"/>
    </row>
    <row r="278" spans="1:14" ht="15" customHeight="1" x14ac:dyDescent="0.25">
      <c r="A278" s="202" t="s">
        <v>411</v>
      </c>
      <c r="B278" s="203"/>
      <c r="C278" s="203"/>
      <c r="D278" s="203"/>
      <c r="E278" s="203"/>
      <c r="F278" s="203"/>
      <c r="G278" s="203"/>
      <c r="H278" s="204"/>
      <c r="I278" s="50"/>
      <c r="J278" s="50"/>
      <c r="K278" s="23"/>
      <c r="L278" s="50"/>
      <c r="M278" s="24"/>
      <c r="N278" s="24"/>
    </row>
    <row r="279" spans="1:14" x14ac:dyDescent="0.25">
      <c r="A279" s="25" t="s">
        <v>446</v>
      </c>
      <c r="B279" s="25"/>
      <c r="C279" s="26"/>
      <c r="D279" s="26"/>
      <c r="E279" s="26"/>
      <c r="F279" s="27"/>
      <c r="G279" s="26"/>
      <c r="H279" s="28"/>
      <c r="I279" s="28"/>
      <c r="J279" s="28"/>
      <c r="K279" s="29"/>
      <c r="L279" s="28"/>
      <c r="M279" s="24"/>
      <c r="N279" s="24"/>
    </row>
    <row r="280" spans="1:14" ht="39.75" customHeight="1" x14ac:dyDescent="0.25">
      <c r="A280" s="30" t="s">
        <v>151</v>
      </c>
      <c r="B280" s="30" t="s">
        <v>150</v>
      </c>
      <c r="C280" s="30" t="s">
        <v>2</v>
      </c>
      <c r="D280" s="30" t="s">
        <v>3</v>
      </c>
      <c r="E280" s="30" t="s">
        <v>4</v>
      </c>
      <c r="F280" s="30" t="s">
        <v>22</v>
      </c>
      <c r="G280" s="31" t="s">
        <v>7</v>
      </c>
      <c r="H280" s="31" t="s">
        <v>5</v>
      </c>
      <c r="I280" s="31" t="s">
        <v>8</v>
      </c>
      <c r="J280" s="31" t="s">
        <v>14</v>
      </c>
      <c r="K280" s="31" t="s">
        <v>6</v>
      </c>
      <c r="L280" s="31" t="s">
        <v>15</v>
      </c>
      <c r="M280" s="32" t="s">
        <v>9</v>
      </c>
      <c r="N280" s="32" t="s">
        <v>10</v>
      </c>
    </row>
    <row r="281" spans="1:14" x14ac:dyDescent="0.25">
      <c r="A281" s="30"/>
      <c r="B281" s="30"/>
      <c r="C281" s="30"/>
      <c r="D281" s="30"/>
      <c r="E281" s="30"/>
      <c r="F281" s="30"/>
      <c r="G281" s="33"/>
      <c r="H281" s="33"/>
      <c r="I281" s="33"/>
      <c r="J281" s="33"/>
      <c r="K281" s="33"/>
      <c r="L281" s="33"/>
      <c r="M281" s="34"/>
      <c r="N281" s="34"/>
    </row>
    <row r="282" spans="1:14" ht="171" x14ac:dyDescent="0.25">
      <c r="A282" s="82" t="s">
        <v>245</v>
      </c>
      <c r="B282" s="84" t="s">
        <v>200</v>
      </c>
      <c r="C282" s="84" t="s">
        <v>201</v>
      </c>
      <c r="D282" s="44" t="s">
        <v>437</v>
      </c>
      <c r="E282" s="84" t="s">
        <v>448</v>
      </c>
      <c r="F282" s="84" t="s">
        <v>203</v>
      </c>
      <c r="G282" s="44" t="s">
        <v>202</v>
      </c>
      <c r="H282" s="93">
        <v>30</v>
      </c>
      <c r="I282" s="93">
        <v>1</v>
      </c>
      <c r="J282" s="21">
        <v>32</v>
      </c>
      <c r="K282" s="83" t="s">
        <v>204</v>
      </c>
      <c r="L282" s="21" t="s">
        <v>438</v>
      </c>
      <c r="M282" s="94" t="s">
        <v>439</v>
      </c>
      <c r="N282" s="21" t="s">
        <v>205</v>
      </c>
    </row>
    <row r="283" spans="1:14" ht="15.75" x14ac:dyDescent="0.25">
      <c r="A283" s="42" t="s">
        <v>11</v>
      </c>
      <c r="B283" s="42"/>
      <c r="C283" s="42"/>
      <c r="D283" s="42"/>
      <c r="E283" s="42"/>
      <c r="F283" s="42"/>
      <c r="G283" s="43"/>
      <c r="H283" s="43">
        <f>SUM(H282:H282)</f>
        <v>30</v>
      </c>
      <c r="I283" s="43">
        <f>SUM(I282:I282)</f>
        <v>1</v>
      </c>
      <c r="J283" s="43">
        <f>SUM(J282:J282)</f>
        <v>32</v>
      </c>
      <c r="K283" s="43"/>
      <c r="L283" s="40"/>
      <c r="M283" s="41"/>
      <c r="N283" s="53">
        <f>SUM(N282:N282)</f>
        <v>0</v>
      </c>
    </row>
    <row r="284" spans="1:14" x14ac:dyDescent="0.25">
      <c r="A284" s="55"/>
      <c r="B284" s="55"/>
      <c r="C284" s="55"/>
      <c r="D284" s="55"/>
      <c r="E284" s="55"/>
      <c r="F284" s="55"/>
      <c r="G284" s="56"/>
      <c r="H284" s="56"/>
      <c r="I284" s="56"/>
      <c r="J284" s="56"/>
      <c r="K284" s="56"/>
      <c r="L284" s="56"/>
      <c r="M284" s="57"/>
      <c r="N284" s="57"/>
    </row>
    <row r="285" spans="1:14" ht="15.75" x14ac:dyDescent="0.25">
      <c r="A285" s="42" t="s">
        <v>147</v>
      </c>
      <c r="B285" s="42"/>
      <c r="C285" s="42"/>
      <c r="D285" s="42"/>
      <c r="E285" s="42"/>
      <c r="F285" s="42"/>
      <c r="G285" s="43"/>
      <c r="H285" s="43">
        <f>SUM(H17,H32,H139,H228,H274,H283)</f>
        <v>6945</v>
      </c>
      <c r="I285" s="43">
        <f>SUM(I17,I32,I139,I228,I274,I283)</f>
        <v>185</v>
      </c>
      <c r="J285" s="43">
        <f>SUM(J17,J32,J139,J228,J274,J283)</f>
        <v>5224</v>
      </c>
      <c r="K285" s="43"/>
      <c r="L285" s="40"/>
      <c r="M285" s="41"/>
      <c r="N285" s="112">
        <f>SUM(N17,N32,N139,N228,N274,N283)</f>
        <v>84550</v>
      </c>
    </row>
  </sheetData>
  <sortState ref="A38:N122">
    <sortCondition ref="D38:D122"/>
  </sortState>
  <mergeCells count="52">
    <mergeCell ref="A275:H275"/>
    <mergeCell ref="A276:H276"/>
    <mergeCell ref="A277:H277"/>
    <mergeCell ref="A278:H278"/>
    <mergeCell ref="K239:K242"/>
    <mergeCell ref="F239:F242"/>
    <mergeCell ref="G239:G242"/>
    <mergeCell ref="H239:H242"/>
    <mergeCell ref="I239:I242"/>
    <mergeCell ref="J239:J242"/>
    <mergeCell ref="A239:A242"/>
    <mergeCell ref="B239:B242"/>
    <mergeCell ref="C239:C242"/>
    <mergeCell ref="D239:D242"/>
    <mergeCell ref="E239:E242"/>
    <mergeCell ref="A272:N272"/>
    <mergeCell ref="A35:H35"/>
    <mergeCell ref="A36:H36"/>
    <mergeCell ref="A140:H140"/>
    <mergeCell ref="A141:H141"/>
    <mergeCell ref="A142:H142"/>
    <mergeCell ref="A135:N135"/>
    <mergeCell ref="A63:N63"/>
    <mergeCell ref="A131:N131"/>
    <mergeCell ref="D133:J133"/>
    <mergeCell ref="B97:D97"/>
    <mergeCell ref="D65:I65"/>
    <mergeCell ref="B65:C65"/>
    <mergeCell ref="B133:C133"/>
    <mergeCell ref="A19:H19"/>
    <mergeCell ref="A20:H20"/>
    <mergeCell ref="A21:H21"/>
    <mergeCell ref="A33:H33"/>
    <mergeCell ref="A34:H34"/>
    <mergeCell ref="A22:C22"/>
    <mergeCell ref="A1:H1"/>
    <mergeCell ref="A2:H2"/>
    <mergeCell ref="A3:H3"/>
    <mergeCell ref="A4:H4"/>
    <mergeCell ref="A18:H18"/>
    <mergeCell ref="A143:H143"/>
    <mergeCell ref="A229:H229"/>
    <mergeCell ref="A230:H230"/>
    <mergeCell ref="A231:H231"/>
    <mergeCell ref="A232:H232"/>
    <mergeCell ref="B214:F214"/>
    <mergeCell ref="B217:I217"/>
    <mergeCell ref="B170:D170"/>
    <mergeCell ref="B188:D188"/>
    <mergeCell ref="B211:D211"/>
    <mergeCell ref="B225:D225"/>
    <mergeCell ref="B227:D22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4" firstPageNumber="0" fitToHeight="0" orientation="landscape" r:id="rId1"/>
  <headerFooter alignWithMargins="0"/>
  <rowBreaks count="8" manualBreakCount="8">
    <brk id="17" max="13" man="1"/>
    <brk id="32" max="13" man="1"/>
    <brk id="52" max="13" man="1"/>
    <brk id="69" max="13" man="1"/>
    <brk id="86" max="13" man="1"/>
    <brk id="139" max="13" man="1"/>
    <brk id="228" max="13" man="1"/>
    <brk id="27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9"/>
  <sheetViews>
    <sheetView view="pageBreakPreview" topLeftCell="A189" zoomScale="75" zoomScaleNormal="75" zoomScaleSheetLayoutView="75" workbookViewId="0">
      <selection activeCell="I207" sqref="I207"/>
    </sheetView>
  </sheetViews>
  <sheetFormatPr baseColWidth="10" defaultRowHeight="15" x14ac:dyDescent="0.25"/>
  <cols>
    <col min="1" max="1" width="54" customWidth="1"/>
    <col min="2" max="2" width="39.7109375" customWidth="1"/>
    <col min="3" max="3" width="40" customWidth="1"/>
    <col min="4" max="4" width="30.42578125" customWidth="1"/>
    <col min="5" max="6" width="12.140625" customWidth="1"/>
    <col min="7" max="7" width="14" customWidth="1"/>
  </cols>
  <sheetData>
    <row r="1" spans="1:10" x14ac:dyDescent="0.25">
      <c r="A1" s="228" t="s">
        <v>0</v>
      </c>
      <c r="B1" s="228"/>
      <c r="C1" s="228"/>
      <c r="D1" s="228"/>
      <c r="E1" s="228"/>
      <c r="F1" s="228"/>
      <c r="G1" s="228"/>
      <c r="H1" s="198"/>
      <c r="I1" s="199"/>
      <c r="J1" s="199"/>
    </row>
    <row r="2" spans="1:10" ht="15" customHeight="1" x14ac:dyDescent="0.25">
      <c r="A2" s="228" t="s">
        <v>1</v>
      </c>
      <c r="B2" s="228"/>
      <c r="C2" s="228"/>
      <c r="D2" s="228"/>
      <c r="E2" s="228"/>
      <c r="F2" s="228"/>
      <c r="G2" s="228"/>
      <c r="H2" s="198"/>
      <c r="I2" s="199"/>
      <c r="J2" s="199"/>
    </row>
    <row r="3" spans="1:10" x14ac:dyDescent="0.25">
      <c r="A3" s="228" t="s">
        <v>25</v>
      </c>
      <c r="B3" s="228"/>
      <c r="C3" s="228"/>
      <c r="D3" s="228"/>
      <c r="E3" s="228"/>
      <c r="F3" s="228"/>
      <c r="G3" s="228"/>
      <c r="H3" s="198"/>
      <c r="I3" s="199"/>
      <c r="J3" s="199"/>
    </row>
    <row r="4" spans="1:10" ht="15" customHeight="1" x14ac:dyDescent="0.25">
      <c r="A4" s="228" t="s">
        <v>452</v>
      </c>
      <c r="B4" s="228"/>
      <c r="C4" s="228"/>
      <c r="D4" s="228"/>
      <c r="E4" s="228"/>
      <c r="F4" s="228"/>
      <c r="G4" s="228"/>
      <c r="H4" s="198"/>
      <c r="I4" s="199"/>
      <c r="J4" s="199"/>
    </row>
    <row r="5" spans="1:10" ht="39" customHeight="1" x14ac:dyDescent="0.25">
      <c r="A5" s="30" t="s">
        <v>149</v>
      </c>
      <c r="B5" s="30" t="s">
        <v>150</v>
      </c>
      <c r="C5" s="30" t="s">
        <v>4</v>
      </c>
      <c r="D5" s="30" t="s">
        <v>22</v>
      </c>
      <c r="E5" s="31" t="s">
        <v>5</v>
      </c>
      <c r="F5" s="31" t="s">
        <v>8</v>
      </c>
      <c r="G5" s="31" t="s">
        <v>14</v>
      </c>
      <c r="H5" s="199"/>
      <c r="I5" s="199"/>
      <c r="J5" s="199"/>
    </row>
    <row r="6" spans="1:10" ht="28.5" x14ac:dyDescent="0.25">
      <c r="A6" s="77" t="s">
        <v>309</v>
      </c>
      <c r="B6" s="70" t="s">
        <v>197</v>
      </c>
      <c r="C6" s="70" t="s">
        <v>198</v>
      </c>
      <c r="D6" s="70" t="s">
        <v>311</v>
      </c>
      <c r="E6" s="59">
        <v>21</v>
      </c>
      <c r="F6" s="59">
        <v>0</v>
      </c>
      <c r="G6" s="196">
        <v>10</v>
      </c>
      <c r="H6" s="199"/>
      <c r="I6" s="199"/>
      <c r="J6" s="199"/>
    </row>
    <row r="7" spans="1:10" x14ac:dyDescent="0.25">
      <c r="A7" s="229"/>
      <c r="B7" s="229"/>
      <c r="C7" s="229"/>
      <c r="D7" s="229"/>
      <c r="E7" s="229"/>
      <c r="F7" s="197">
        <f>SUM(F6:F6)</f>
        <v>0</v>
      </c>
      <c r="G7" s="197">
        <f>SUM(G6:G6)</f>
        <v>10</v>
      </c>
      <c r="H7" s="199"/>
      <c r="I7" s="199"/>
      <c r="J7" s="199"/>
    </row>
    <row r="8" spans="1:10" ht="28.5" x14ac:dyDescent="0.25">
      <c r="A8" s="54" t="s">
        <v>19</v>
      </c>
      <c r="B8" s="103" t="s">
        <v>21</v>
      </c>
      <c r="C8" s="103" t="s">
        <v>449</v>
      </c>
      <c r="D8" s="103" t="s">
        <v>21</v>
      </c>
      <c r="E8" s="51">
        <v>35</v>
      </c>
      <c r="F8" s="103">
        <v>1</v>
      </c>
      <c r="G8" s="51">
        <v>38</v>
      </c>
    </row>
    <row r="9" spans="1:10" ht="28.5" x14ac:dyDescent="0.25">
      <c r="A9" s="85" t="s">
        <v>19</v>
      </c>
      <c r="B9" s="103" t="s">
        <v>21</v>
      </c>
      <c r="C9" s="103" t="s">
        <v>449</v>
      </c>
      <c r="D9" s="103" t="s">
        <v>21</v>
      </c>
      <c r="E9" s="51">
        <v>35</v>
      </c>
      <c r="F9" s="103">
        <v>1</v>
      </c>
      <c r="G9" s="103">
        <v>26</v>
      </c>
    </row>
    <row r="10" spans="1:10" ht="28.5" x14ac:dyDescent="0.25">
      <c r="A10" s="87" t="s">
        <v>19</v>
      </c>
      <c r="B10" s="178" t="s">
        <v>21</v>
      </c>
      <c r="C10" s="178" t="s">
        <v>449</v>
      </c>
      <c r="D10" s="103" t="s">
        <v>21</v>
      </c>
      <c r="E10" s="74">
        <v>35</v>
      </c>
      <c r="F10" s="178">
        <v>1</v>
      </c>
      <c r="G10" s="178">
        <v>26</v>
      </c>
    </row>
    <row r="11" spans="1:10" ht="28.5" x14ac:dyDescent="0.25">
      <c r="A11" s="54" t="s">
        <v>19</v>
      </c>
      <c r="B11" s="103" t="s">
        <v>21</v>
      </c>
      <c r="C11" s="103" t="s">
        <v>449</v>
      </c>
      <c r="D11" s="103" t="s">
        <v>21</v>
      </c>
      <c r="E11" s="51">
        <v>35</v>
      </c>
      <c r="F11" s="103">
        <v>1</v>
      </c>
      <c r="G11" s="103">
        <v>33</v>
      </c>
    </row>
    <row r="12" spans="1:10" ht="28.5" x14ac:dyDescent="0.25">
      <c r="A12" s="176" t="s">
        <v>19</v>
      </c>
      <c r="B12" s="179" t="s">
        <v>21</v>
      </c>
      <c r="C12" s="103" t="s">
        <v>449</v>
      </c>
      <c r="D12" s="179" t="s">
        <v>21</v>
      </c>
      <c r="E12" s="181">
        <v>35</v>
      </c>
      <c r="F12" s="103">
        <v>1</v>
      </c>
      <c r="G12" s="103">
        <v>30</v>
      </c>
    </row>
    <row r="13" spans="1:10" ht="28.5" x14ac:dyDescent="0.25">
      <c r="A13" s="54" t="s">
        <v>19</v>
      </c>
      <c r="B13" s="103" t="s">
        <v>21</v>
      </c>
      <c r="C13" s="103" t="s">
        <v>449</v>
      </c>
      <c r="D13" s="103" t="s">
        <v>21</v>
      </c>
      <c r="E13" s="181">
        <v>35</v>
      </c>
      <c r="F13" s="103">
        <v>1</v>
      </c>
      <c r="G13" s="103">
        <v>26</v>
      </c>
    </row>
    <row r="14" spans="1:10" ht="28.5" x14ac:dyDescent="0.25">
      <c r="A14" s="54" t="s">
        <v>23</v>
      </c>
      <c r="B14" s="51" t="s">
        <v>97</v>
      </c>
      <c r="C14" s="103" t="s">
        <v>449</v>
      </c>
      <c r="D14" s="51" t="s">
        <v>21</v>
      </c>
      <c r="E14" s="181">
        <v>35</v>
      </c>
      <c r="F14" s="51">
        <v>1</v>
      </c>
      <c r="G14" s="51">
        <v>27</v>
      </c>
    </row>
    <row r="15" spans="1:10" ht="28.5" x14ac:dyDescent="0.25">
      <c r="A15" s="54" t="s">
        <v>23</v>
      </c>
      <c r="B15" s="51" t="s">
        <v>97</v>
      </c>
      <c r="C15" s="103" t="s">
        <v>449</v>
      </c>
      <c r="D15" s="51" t="s">
        <v>21</v>
      </c>
      <c r="E15" s="181">
        <v>35</v>
      </c>
      <c r="F15" s="51">
        <v>1</v>
      </c>
      <c r="G15" s="51">
        <v>31</v>
      </c>
    </row>
    <row r="16" spans="1:10" ht="28.5" x14ac:dyDescent="0.25">
      <c r="A16" s="54" t="s">
        <v>23</v>
      </c>
      <c r="B16" s="51" t="s">
        <v>97</v>
      </c>
      <c r="C16" s="103" t="s">
        <v>449</v>
      </c>
      <c r="D16" s="51" t="s">
        <v>21</v>
      </c>
      <c r="E16" s="181">
        <v>35</v>
      </c>
      <c r="F16" s="51">
        <v>1</v>
      </c>
      <c r="G16" s="51">
        <v>36</v>
      </c>
    </row>
    <row r="17" spans="1:7" ht="28.5" x14ac:dyDescent="0.25">
      <c r="A17" s="54" t="s">
        <v>23</v>
      </c>
      <c r="B17" s="51" t="s">
        <v>97</v>
      </c>
      <c r="C17" s="103" t="s">
        <v>449</v>
      </c>
      <c r="D17" s="51" t="s">
        <v>21</v>
      </c>
      <c r="E17" s="181">
        <v>35</v>
      </c>
      <c r="F17" s="51">
        <v>1</v>
      </c>
      <c r="G17" s="51">
        <v>29</v>
      </c>
    </row>
    <row r="18" spans="1:7" ht="28.5" x14ac:dyDescent="0.25">
      <c r="A18" s="54" t="s">
        <v>23</v>
      </c>
      <c r="B18" s="51" t="s">
        <v>97</v>
      </c>
      <c r="C18" s="103" t="s">
        <v>449</v>
      </c>
      <c r="D18" s="51" t="s">
        <v>21</v>
      </c>
      <c r="E18" s="51">
        <v>35</v>
      </c>
      <c r="F18" s="51">
        <v>1</v>
      </c>
      <c r="G18" s="51">
        <v>27</v>
      </c>
    </row>
    <row r="19" spans="1:7" ht="28.5" x14ac:dyDescent="0.25">
      <c r="A19" s="54" t="s">
        <v>23</v>
      </c>
      <c r="B19" s="51" t="s">
        <v>97</v>
      </c>
      <c r="C19" s="103" t="s">
        <v>449</v>
      </c>
      <c r="D19" s="51" t="s">
        <v>21</v>
      </c>
      <c r="E19" s="51">
        <v>35</v>
      </c>
      <c r="F19" s="51">
        <v>1</v>
      </c>
      <c r="G19" s="51">
        <v>40</v>
      </c>
    </row>
    <row r="20" spans="1:7" x14ac:dyDescent="0.25">
      <c r="A20" s="230"/>
      <c r="B20" s="231"/>
      <c r="C20" s="231"/>
      <c r="D20" s="231"/>
      <c r="E20" s="232"/>
      <c r="F20" s="197">
        <f>SUM(F8:F19)</f>
        <v>12</v>
      </c>
      <c r="G20" s="197">
        <f>SUM(G8:G19)</f>
        <v>369</v>
      </c>
    </row>
    <row r="21" spans="1:7" ht="71.25" x14ac:dyDescent="0.25">
      <c r="A21" s="82" t="s">
        <v>245</v>
      </c>
      <c r="B21" s="84" t="s">
        <v>200</v>
      </c>
      <c r="C21" s="84" t="s">
        <v>448</v>
      </c>
      <c r="D21" s="84" t="s">
        <v>203</v>
      </c>
      <c r="E21" s="195">
        <v>30</v>
      </c>
      <c r="F21" s="195">
        <v>1</v>
      </c>
      <c r="G21" s="194">
        <v>32</v>
      </c>
    </row>
    <row r="22" spans="1:7" ht="28.5" x14ac:dyDescent="0.25">
      <c r="A22" s="54" t="s">
        <v>231</v>
      </c>
      <c r="B22" s="70" t="s">
        <v>197</v>
      </c>
      <c r="C22" s="51" t="s">
        <v>209</v>
      </c>
      <c r="D22" s="51" t="s">
        <v>232</v>
      </c>
      <c r="E22" s="51">
        <v>25</v>
      </c>
      <c r="F22" s="51">
        <v>1</v>
      </c>
      <c r="G22" s="51">
        <v>27</v>
      </c>
    </row>
    <row r="23" spans="1:7" x14ac:dyDescent="0.25">
      <c r="A23" s="230"/>
      <c r="B23" s="231"/>
      <c r="C23" s="231"/>
      <c r="D23" s="231"/>
      <c r="E23" s="232"/>
      <c r="F23" s="197">
        <f>SUM(F21:F22)</f>
        <v>2</v>
      </c>
      <c r="G23" s="197">
        <f>SUM(G21:G22)</f>
        <v>59</v>
      </c>
    </row>
    <row r="24" spans="1:7" ht="28.5" x14ac:dyDescent="0.25">
      <c r="A24" s="136" t="s">
        <v>144</v>
      </c>
      <c r="B24" s="59" t="s">
        <v>97</v>
      </c>
      <c r="C24" s="103" t="s">
        <v>449</v>
      </c>
      <c r="D24" s="59" t="s">
        <v>145</v>
      </c>
      <c r="E24" s="59">
        <v>35</v>
      </c>
      <c r="F24" s="59">
        <v>1</v>
      </c>
      <c r="G24" s="59">
        <v>39</v>
      </c>
    </row>
    <row r="25" spans="1:7" x14ac:dyDescent="0.25">
      <c r="A25" s="233"/>
      <c r="B25" s="234"/>
      <c r="C25" s="234"/>
      <c r="D25" s="234"/>
      <c r="E25" s="235"/>
      <c r="F25" s="197">
        <f>SUM(F24:F24)</f>
        <v>1</v>
      </c>
      <c r="G25" s="197">
        <f>SUM(G24:G24)</f>
        <v>39</v>
      </c>
    </row>
    <row r="26" spans="1:7" ht="28.5" x14ac:dyDescent="0.25">
      <c r="A26" s="54" t="s">
        <v>23</v>
      </c>
      <c r="B26" s="51" t="s">
        <v>97</v>
      </c>
      <c r="C26" s="103" t="s">
        <v>449</v>
      </c>
      <c r="D26" s="51" t="s">
        <v>153</v>
      </c>
      <c r="E26" s="51">
        <v>35</v>
      </c>
      <c r="F26" s="51">
        <v>1</v>
      </c>
      <c r="G26" s="51">
        <v>39</v>
      </c>
    </row>
    <row r="27" spans="1:7" ht="28.5" x14ac:dyDescent="0.25">
      <c r="A27" s="54" t="s">
        <v>23</v>
      </c>
      <c r="B27" s="51" t="s">
        <v>97</v>
      </c>
      <c r="C27" s="103" t="s">
        <v>449</v>
      </c>
      <c r="D27" s="51" t="s">
        <v>153</v>
      </c>
      <c r="E27" s="51">
        <v>35</v>
      </c>
      <c r="F27" s="51">
        <v>1</v>
      </c>
      <c r="G27" s="51">
        <v>32</v>
      </c>
    </row>
    <row r="28" spans="1:7" ht="48.6" customHeight="1" x14ac:dyDescent="0.25">
      <c r="A28" s="54" t="s">
        <v>23</v>
      </c>
      <c r="B28" s="51" t="s">
        <v>97</v>
      </c>
      <c r="C28" s="103" t="s">
        <v>449</v>
      </c>
      <c r="D28" s="51" t="s">
        <v>153</v>
      </c>
      <c r="E28" s="51">
        <v>35</v>
      </c>
      <c r="F28" s="51">
        <v>1</v>
      </c>
      <c r="G28" s="51">
        <v>40</v>
      </c>
    </row>
    <row r="29" spans="1:7" ht="28.5" x14ac:dyDescent="0.25">
      <c r="A29" s="54" t="s">
        <v>23</v>
      </c>
      <c r="B29" s="51" t="s">
        <v>97</v>
      </c>
      <c r="C29" s="103" t="s">
        <v>449</v>
      </c>
      <c r="D29" s="51" t="s">
        <v>153</v>
      </c>
      <c r="E29" s="51">
        <v>35</v>
      </c>
      <c r="F29" s="51">
        <v>1</v>
      </c>
      <c r="G29" s="51">
        <v>27</v>
      </c>
    </row>
    <row r="30" spans="1:7" ht="28.5" x14ac:dyDescent="0.25">
      <c r="A30" s="54" t="s">
        <v>23</v>
      </c>
      <c r="B30" s="51" t="s">
        <v>97</v>
      </c>
      <c r="C30" s="103" t="s">
        <v>449</v>
      </c>
      <c r="D30" s="51" t="s">
        <v>153</v>
      </c>
      <c r="E30" s="51">
        <v>35</v>
      </c>
      <c r="F30" s="51">
        <v>1</v>
      </c>
      <c r="G30" s="51">
        <v>32</v>
      </c>
    </row>
    <row r="31" spans="1:7" ht="28.5" x14ac:dyDescent="0.25">
      <c r="A31" s="54" t="s">
        <v>23</v>
      </c>
      <c r="B31" s="51" t="s">
        <v>97</v>
      </c>
      <c r="C31" s="103" t="s">
        <v>449</v>
      </c>
      <c r="D31" s="51" t="s">
        <v>153</v>
      </c>
      <c r="E31" s="51">
        <v>35</v>
      </c>
      <c r="F31" s="51">
        <v>1</v>
      </c>
      <c r="G31" s="51">
        <v>32</v>
      </c>
    </row>
    <row r="32" spans="1:7" ht="28.5" x14ac:dyDescent="0.25">
      <c r="A32" s="54" t="s">
        <v>23</v>
      </c>
      <c r="B32" s="51" t="s">
        <v>97</v>
      </c>
      <c r="C32" s="103" t="s">
        <v>449</v>
      </c>
      <c r="D32" s="51" t="s">
        <v>153</v>
      </c>
      <c r="E32" s="51">
        <v>35</v>
      </c>
      <c r="F32" s="51">
        <v>1</v>
      </c>
      <c r="G32" s="51">
        <v>28</v>
      </c>
    </row>
    <row r="33" spans="1:7" ht="28.5" x14ac:dyDescent="0.25">
      <c r="A33" s="54" t="s">
        <v>23</v>
      </c>
      <c r="B33" s="51" t="s">
        <v>97</v>
      </c>
      <c r="C33" s="103" t="s">
        <v>449</v>
      </c>
      <c r="D33" s="51" t="s">
        <v>153</v>
      </c>
      <c r="E33" s="51">
        <v>35</v>
      </c>
      <c r="F33" s="51">
        <v>1</v>
      </c>
      <c r="G33" s="51">
        <v>33</v>
      </c>
    </row>
    <row r="34" spans="1:7" ht="28.5" x14ac:dyDescent="0.25">
      <c r="A34" s="54" t="s">
        <v>23</v>
      </c>
      <c r="B34" s="51" t="s">
        <v>97</v>
      </c>
      <c r="C34" s="103" t="s">
        <v>449</v>
      </c>
      <c r="D34" s="51" t="s">
        <v>153</v>
      </c>
      <c r="E34" s="51">
        <v>35</v>
      </c>
      <c r="F34" s="51">
        <v>1</v>
      </c>
      <c r="G34" s="51">
        <v>33</v>
      </c>
    </row>
    <row r="35" spans="1:7" ht="28.5" x14ac:dyDescent="0.25">
      <c r="A35" s="54" t="s">
        <v>23</v>
      </c>
      <c r="B35" s="51" t="s">
        <v>97</v>
      </c>
      <c r="C35" s="103" t="s">
        <v>449</v>
      </c>
      <c r="D35" s="51" t="s">
        <v>154</v>
      </c>
      <c r="E35" s="51">
        <v>35</v>
      </c>
      <c r="F35" s="51">
        <v>1</v>
      </c>
      <c r="G35" s="51">
        <v>27</v>
      </c>
    </row>
    <row r="36" spans="1:7" ht="28.5" x14ac:dyDescent="0.25">
      <c r="A36" s="54" t="s">
        <v>23</v>
      </c>
      <c r="B36" s="51" t="s">
        <v>97</v>
      </c>
      <c r="C36" s="103" t="s">
        <v>449</v>
      </c>
      <c r="D36" s="51" t="s">
        <v>154</v>
      </c>
      <c r="E36" s="51">
        <v>35</v>
      </c>
      <c r="F36" s="51">
        <v>1</v>
      </c>
      <c r="G36" s="51">
        <v>30</v>
      </c>
    </row>
    <row r="37" spans="1:7" ht="28.5" x14ac:dyDescent="0.25">
      <c r="A37" s="54" t="s">
        <v>23</v>
      </c>
      <c r="B37" s="51" t="s">
        <v>97</v>
      </c>
      <c r="C37" s="103" t="s">
        <v>449</v>
      </c>
      <c r="D37" s="51" t="s">
        <v>154</v>
      </c>
      <c r="E37" s="51">
        <v>35</v>
      </c>
      <c r="F37" s="51">
        <v>1</v>
      </c>
      <c r="G37" s="51">
        <v>25</v>
      </c>
    </row>
    <row r="38" spans="1:7" ht="28.5" x14ac:dyDescent="0.25">
      <c r="A38" s="54" t="s">
        <v>23</v>
      </c>
      <c r="B38" s="51" t="s">
        <v>97</v>
      </c>
      <c r="C38" s="103" t="s">
        <v>449</v>
      </c>
      <c r="D38" s="51" t="s">
        <v>154</v>
      </c>
      <c r="E38" s="51">
        <v>35</v>
      </c>
      <c r="F38" s="51">
        <v>1</v>
      </c>
      <c r="G38" s="51">
        <v>37</v>
      </c>
    </row>
    <row r="39" spans="1:7" ht="28.5" x14ac:dyDescent="0.25">
      <c r="A39" s="54" t="s">
        <v>23</v>
      </c>
      <c r="B39" s="51" t="s">
        <v>97</v>
      </c>
      <c r="C39" s="103" t="s">
        <v>449</v>
      </c>
      <c r="D39" s="51" t="s">
        <v>154</v>
      </c>
      <c r="E39" s="51">
        <v>35</v>
      </c>
      <c r="F39" s="51">
        <v>1</v>
      </c>
      <c r="G39" s="51">
        <v>36</v>
      </c>
    </row>
    <row r="40" spans="1:7" ht="28.5" x14ac:dyDescent="0.25">
      <c r="A40" s="54" t="s">
        <v>23</v>
      </c>
      <c r="B40" s="51" t="s">
        <v>97</v>
      </c>
      <c r="C40" s="103" t="s">
        <v>449</v>
      </c>
      <c r="D40" s="51" t="s">
        <v>154</v>
      </c>
      <c r="E40" s="51">
        <v>35</v>
      </c>
      <c r="F40" s="51">
        <v>1</v>
      </c>
      <c r="G40" s="51">
        <v>24</v>
      </c>
    </row>
    <row r="41" spans="1:7" ht="28.5" x14ac:dyDescent="0.25">
      <c r="A41" s="100" t="s">
        <v>302</v>
      </c>
      <c r="B41" s="97" t="s">
        <v>251</v>
      </c>
      <c r="C41" s="97" t="s">
        <v>450</v>
      </c>
      <c r="D41" s="97" t="s">
        <v>252</v>
      </c>
      <c r="E41" s="97">
        <v>3</v>
      </c>
      <c r="F41" s="98">
        <v>0</v>
      </c>
      <c r="G41" s="101">
        <v>3</v>
      </c>
    </row>
    <row r="42" spans="1:7" ht="28.5" x14ac:dyDescent="0.25">
      <c r="A42" s="141" t="s">
        <v>306</v>
      </c>
      <c r="B42" s="98" t="s">
        <v>253</v>
      </c>
      <c r="C42" s="97" t="s">
        <v>450</v>
      </c>
      <c r="D42" s="98" t="s">
        <v>255</v>
      </c>
      <c r="E42" s="98">
        <v>4</v>
      </c>
      <c r="F42" s="98">
        <v>1</v>
      </c>
      <c r="G42" s="98">
        <v>17</v>
      </c>
    </row>
    <row r="43" spans="1:7" ht="41.1" customHeight="1" x14ac:dyDescent="0.25">
      <c r="A43" s="100" t="s">
        <v>260</v>
      </c>
      <c r="B43" s="97" t="s">
        <v>261</v>
      </c>
      <c r="C43" s="97" t="s">
        <v>450</v>
      </c>
      <c r="D43" s="97" t="s">
        <v>263</v>
      </c>
      <c r="E43" s="97">
        <v>1</v>
      </c>
      <c r="F43" s="98">
        <v>0</v>
      </c>
      <c r="G43" s="98">
        <v>1</v>
      </c>
    </row>
    <row r="44" spans="1:7" ht="42.75" x14ac:dyDescent="0.25">
      <c r="A44" s="100" t="s">
        <v>256</v>
      </c>
      <c r="B44" s="97" t="s">
        <v>257</v>
      </c>
      <c r="C44" s="97" t="s">
        <v>450</v>
      </c>
      <c r="D44" s="97" t="s">
        <v>259</v>
      </c>
      <c r="E44" s="97">
        <v>1</v>
      </c>
      <c r="F44" s="98">
        <v>0</v>
      </c>
      <c r="G44" s="98">
        <v>1</v>
      </c>
    </row>
    <row r="45" spans="1:7" ht="28.5" x14ac:dyDescent="0.25">
      <c r="A45" s="100" t="s">
        <v>246</v>
      </c>
      <c r="B45" s="97" t="s">
        <v>247</v>
      </c>
      <c r="C45" s="97" t="s">
        <v>450</v>
      </c>
      <c r="D45" s="97" t="s">
        <v>249</v>
      </c>
      <c r="E45" s="97">
        <v>3</v>
      </c>
      <c r="F45" s="98">
        <v>0</v>
      </c>
      <c r="G45" s="149">
        <v>3</v>
      </c>
    </row>
    <row r="46" spans="1:7" ht="28.5" x14ac:dyDescent="0.25">
      <c r="A46" s="100" t="s">
        <v>264</v>
      </c>
      <c r="B46" s="97" t="s">
        <v>265</v>
      </c>
      <c r="C46" s="97" t="s">
        <v>450</v>
      </c>
      <c r="D46" s="97" t="s">
        <v>266</v>
      </c>
      <c r="E46" s="97">
        <v>3</v>
      </c>
      <c r="F46" s="98">
        <v>0</v>
      </c>
      <c r="G46" s="98">
        <v>7</v>
      </c>
    </row>
    <row r="47" spans="1:7" x14ac:dyDescent="0.25">
      <c r="A47" s="236"/>
      <c r="B47" s="237"/>
      <c r="C47" s="237"/>
      <c r="D47" s="237"/>
      <c r="E47" s="238"/>
      <c r="F47" s="197">
        <f>SUM(F26:F46)</f>
        <v>16</v>
      </c>
      <c r="G47" s="197">
        <f>SUM(G26:G46)</f>
        <v>507</v>
      </c>
    </row>
    <row r="48" spans="1:7" ht="28.5" x14ac:dyDescent="0.25">
      <c r="A48" s="54" t="s">
        <v>23</v>
      </c>
      <c r="B48" s="51" t="s">
        <v>97</v>
      </c>
      <c r="C48" s="103" t="s">
        <v>449</v>
      </c>
      <c r="D48" s="51" t="s">
        <v>152</v>
      </c>
      <c r="E48" s="51">
        <v>35</v>
      </c>
      <c r="F48" s="51">
        <v>1</v>
      </c>
      <c r="G48" s="51">
        <v>25</v>
      </c>
    </row>
    <row r="49" spans="1:7" ht="28.5" x14ac:dyDescent="0.25">
      <c r="A49" s="54" t="s">
        <v>23</v>
      </c>
      <c r="B49" s="51" t="s">
        <v>97</v>
      </c>
      <c r="C49" s="103" t="s">
        <v>449</v>
      </c>
      <c r="D49" s="51" t="s">
        <v>152</v>
      </c>
      <c r="E49" s="51">
        <v>35</v>
      </c>
      <c r="F49" s="51">
        <v>1</v>
      </c>
      <c r="G49" s="51">
        <v>34</v>
      </c>
    </row>
    <row r="50" spans="1:7" ht="28.5" x14ac:dyDescent="0.25">
      <c r="A50" s="54" t="s">
        <v>23</v>
      </c>
      <c r="B50" s="51" t="s">
        <v>97</v>
      </c>
      <c r="C50" s="103" t="s">
        <v>449</v>
      </c>
      <c r="D50" s="51" t="s">
        <v>152</v>
      </c>
      <c r="E50" s="51">
        <v>35</v>
      </c>
      <c r="F50" s="51">
        <v>1</v>
      </c>
      <c r="G50" s="51">
        <v>39</v>
      </c>
    </row>
    <row r="51" spans="1:7" ht="28.5" x14ac:dyDescent="0.25">
      <c r="A51" s="54" t="s">
        <v>23</v>
      </c>
      <c r="B51" s="51" t="s">
        <v>97</v>
      </c>
      <c r="C51" s="103" t="s">
        <v>449</v>
      </c>
      <c r="D51" s="51" t="s">
        <v>152</v>
      </c>
      <c r="E51" s="51">
        <v>35</v>
      </c>
      <c r="F51" s="51">
        <v>1</v>
      </c>
      <c r="G51" s="51">
        <v>40</v>
      </c>
    </row>
    <row r="52" spans="1:7" ht="28.5" x14ac:dyDescent="0.25">
      <c r="A52" s="54" t="s">
        <v>23</v>
      </c>
      <c r="B52" s="51" t="s">
        <v>97</v>
      </c>
      <c r="C52" s="103" t="s">
        <v>449</v>
      </c>
      <c r="D52" s="51" t="s">
        <v>152</v>
      </c>
      <c r="E52" s="51">
        <v>35</v>
      </c>
      <c r="F52" s="51">
        <v>1</v>
      </c>
      <c r="G52" s="51">
        <v>38</v>
      </c>
    </row>
    <row r="53" spans="1:7" ht="28.5" x14ac:dyDescent="0.25">
      <c r="A53" s="54" t="s">
        <v>23</v>
      </c>
      <c r="B53" s="51" t="s">
        <v>97</v>
      </c>
      <c r="C53" s="103" t="s">
        <v>449</v>
      </c>
      <c r="D53" s="51" t="s">
        <v>152</v>
      </c>
      <c r="E53" s="51">
        <v>35</v>
      </c>
      <c r="F53" s="51">
        <v>1</v>
      </c>
      <c r="G53" s="51">
        <v>29</v>
      </c>
    </row>
    <row r="54" spans="1:7" ht="28.5" x14ac:dyDescent="0.25">
      <c r="A54" s="54" t="s">
        <v>23</v>
      </c>
      <c r="B54" s="51" t="s">
        <v>97</v>
      </c>
      <c r="C54" s="103" t="s">
        <v>449</v>
      </c>
      <c r="D54" s="51" t="s">
        <v>152</v>
      </c>
      <c r="E54" s="51">
        <v>35</v>
      </c>
      <c r="F54" s="51">
        <v>1</v>
      </c>
      <c r="G54" s="51">
        <v>38</v>
      </c>
    </row>
    <row r="55" spans="1:7" ht="28.5" x14ac:dyDescent="0.25">
      <c r="A55" s="54" t="s">
        <v>23</v>
      </c>
      <c r="B55" s="51" t="s">
        <v>97</v>
      </c>
      <c r="C55" s="103" t="s">
        <v>449</v>
      </c>
      <c r="D55" s="51" t="s">
        <v>152</v>
      </c>
      <c r="E55" s="51">
        <v>35</v>
      </c>
      <c r="F55" s="51">
        <v>1</v>
      </c>
      <c r="G55" s="51">
        <v>29</v>
      </c>
    </row>
    <row r="56" spans="1:7" ht="28.5" x14ac:dyDescent="0.25">
      <c r="A56" s="54" t="s">
        <v>23</v>
      </c>
      <c r="B56" s="51" t="s">
        <v>97</v>
      </c>
      <c r="C56" s="103" t="s">
        <v>449</v>
      </c>
      <c r="D56" s="51" t="s">
        <v>152</v>
      </c>
      <c r="E56" s="51">
        <v>35</v>
      </c>
      <c r="F56" s="51">
        <v>1</v>
      </c>
      <c r="G56" s="51">
        <v>32</v>
      </c>
    </row>
    <row r="57" spans="1:7" ht="28.5" x14ac:dyDescent="0.25">
      <c r="A57" s="54" t="s">
        <v>23</v>
      </c>
      <c r="B57" s="51" t="s">
        <v>97</v>
      </c>
      <c r="C57" s="103" t="s">
        <v>449</v>
      </c>
      <c r="D57" s="51" t="s">
        <v>152</v>
      </c>
      <c r="E57" s="51">
        <v>35</v>
      </c>
      <c r="F57" s="51">
        <v>1</v>
      </c>
      <c r="G57" s="51">
        <v>38</v>
      </c>
    </row>
    <row r="58" spans="1:7" ht="28.5" x14ac:dyDescent="0.25">
      <c r="A58" s="54" t="s">
        <v>23</v>
      </c>
      <c r="B58" s="51" t="s">
        <v>97</v>
      </c>
      <c r="C58" s="103" t="s">
        <v>449</v>
      </c>
      <c r="D58" s="51" t="s">
        <v>152</v>
      </c>
      <c r="E58" s="51">
        <v>35</v>
      </c>
      <c r="F58" s="51">
        <v>1</v>
      </c>
      <c r="G58" s="51">
        <v>31</v>
      </c>
    </row>
    <row r="59" spans="1:7" ht="28.5" x14ac:dyDescent="0.25">
      <c r="A59" s="54" t="s">
        <v>23</v>
      </c>
      <c r="B59" s="51" t="s">
        <v>97</v>
      </c>
      <c r="C59" s="103" t="s">
        <v>449</v>
      </c>
      <c r="D59" s="51" t="s">
        <v>152</v>
      </c>
      <c r="E59" s="51">
        <v>35</v>
      </c>
      <c r="F59" s="51">
        <v>1</v>
      </c>
      <c r="G59" s="51">
        <v>29</v>
      </c>
    </row>
    <row r="60" spans="1:7" x14ac:dyDescent="0.25">
      <c r="A60" s="230"/>
      <c r="B60" s="231"/>
      <c r="C60" s="231"/>
      <c r="D60" s="231"/>
      <c r="E60" s="232"/>
      <c r="F60" s="197">
        <f>SUM(F48:F59)</f>
        <v>12</v>
      </c>
      <c r="G60" s="197">
        <f>SUM(G48:G59)</f>
        <v>402</v>
      </c>
    </row>
    <row r="61" spans="1:7" ht="28.5" x14ac:dyDescent="0.25">
      <c r="A61" s="69" t="s">
        <v>165</v>
      </c>
      <c r="B61" s="70" t="s">
        <v>158</v>
      </c>
      <c r="C61" s="51" t="s">
        <v>451</v>
      </c>
      <c r="D61" s="103" t="s">
        <v>155</v>
      </c>
      <c r="E61" s="70">
        <v>2</v>
      </c>
      <c r="F61" s="51">
        <v>1</v>
      </c>
      <c r="G61" s="51">
        <v>3</v>
      </c>
    </row>
    <row r="62" spans="1:7" ht="28.5" x14ac:dyDescent="0.25">
      <c r="A62" s="66" t="s">
        <v>168</v>
      </c>
      <c r="B62" s="67" t="s">
        <v>169</v>
      </c>
      <c r="C62" s="51" t="s">
        <v>451</v>
      </c>
      <c r="D62" s="103" t="s">
        <v>155</v>
      </c>
      <c r="E62" s="59">
        <v>2</v>
      </c>
      <c r="F62" s="59">
        <v>0</v>
      </c>
      <c r="G62" s="194">
        <v>1</v>
      </c>
    </row>
    <row r="63" spans="1:7" ht="28.5" x14ac:dyDescent="0.25">
      <c r="A63" s="54" t="s">
        <v>19</v>
      </c>
      <c r="B63" s="103" t="s">
        <v>26</v>
      </c>
      <c r="C63" s="103" t="s">
        <v>449</v>
      </c>
      <c r="D63" s="103" t="s">
        <v>155</v>
      </c>
      <c r="E63" s="51">
        <v>35</v>
      </c>
      <c r="F63" s="103">
        <v>1</v>
      </c>
      <c r="G63" s="103">
        <v>44</v>
      </c>
    </row>
    <row r="64" spans="1:7" ht="28.5" x14ac:dyDescent="0.25">
      <c r="A64" s="54" t="s">
        <v>19</v>
      </c>
      <c r="B64" s="103" t="s">
        <v>30</v>
      </c>
      <c r="C64" s="103" t="s">
        <v>449</v>
      </c>
      <c r="D64" s="103" t="s">
        <v>155</v>
      </c>
      <c r="E64" s="51">
        <v>35</v>
      </c>
      <c r="F64" s="103">
        <v>1</v>
      </c>
      <c r="G64" s="103">
        <v>35</v>
      </c>
    </row>
    <row r="65" spans="1:7" ht="28.5" x14ac:dyDescent="0.25">
      <c r="A65" s="54" t="s">
        <v>19</v>
      </c>
      <c r="B65" s="103" t="s">
        <v>30</v>
      </c>
      <c r="C65" s="103" t="s">
        <v>449</v>
      </c>
      <c r="D65" s="103" t="s">
        <v>155</v>
      </c>
      <c r="E65" s="51">
        <v>35</v>
      </c>
      <c r="F65" s="103">
        <v>1</v>
      </c>
      <c r="G65" s="103">
        <v>39</v>
      </c>
    </row>
    <row r="66" spans="1:7" ht="28.5" x14ac:dyDescent="0.25">
      <c r="A66" s="54" t="s">
        <v>19</v>
      </c>
      <c r="B66" s="103" t="s">
        <v>30</v>
      </c>
      <c r="C66" s="103" t="s">
        <v>449</v>
      </c>
      <c r="D66" s="103" t="s">
        <v>155</v>
      </c>
      <c r="E66" s="51">
        <v>35</v>
      </c>
      <c r="F66" s="103">
        <v>1</v>
      </c>
      <c r="G66" s="103">
        <v>34</v>
      </c>
    </row>
    <row r="67" spans="1:7" ht="28.5" x14ac:dyDescent="0.25">
      <c r="A67" s="54" t="s">
        <v>19</v>
      </c>
      <c r="B67" s="103" t="s">
        <v>34</v>
      </c>
      <c r="C67" s="103" t="s">
        <v>449</v>
      </c>
      <c r="D67" s="103" t="s">
        <v>155</v>
      </c>
      <c r="E67" s="51">
        <v>35</v>
      </c>
      <c r="F67" s="103">
        <v>1</v>
      </c>
      <c r="G67" s="103">
        <v>23</v>
      </c>
    </row>
    <row r="68" spans="1:7" ht="28.5" x14ac:dyDescent="0.25">
      <c r="A68" s="54" t="s">
        <v>19</v>
      </c>
      <c r="B68" s="103" t="s">
        <v>34</v>
      </c>
      <c r="C68" s="103" t="s">
        <v>449</v>
      </c>
      <c r="D68" s="103" t="s">
        <v>155</v>
      </c>
      <c r="E68" s="51">
        <v>35</v>
      </c>
      <c r="F68" s="103">
        <v>1</v>
      </c>
      <c r="G68" s="103">
        <v>21</v>
      </c>
    </row>
    <row r="69" spans="1:7" ht="28.5" x14ac:dyDescent="0.25">
      <c r="A69" s="54" t="s">
        <v>19</v>
      </c>
      <c r="B69" s="103" t="s">
        <v>36</v>
      </c>
      <c r="C69" s="103" t="s">
        <v>449</v>
      </c>
      <c r="D69" s="103" t="s">
        <v>155</v>
      </c>
      <c r="E69" s="51">
        <v>35</v>
      </c>
      <c r="F69" s="103">
        <v>1</v>
      </c>
      <c r="G69" s="103">
        <v>46</v>
      </c>
    </row>
    <row r="70" spans="1:7" ht="28.5" x14ac:dyDescent="0.25">
      <c r="A70" s="54" t="s">
        <v>19</v>
      </c>
      <c r="B70" s="103" t="s">
        <v>36</v>
      </c>
      <c r="C70" s="103" t="s">
        <v>449</v>
      </c>
      <c r="D70" s="103" t="s">
        <v>155</v>
      </c>
      <c r="E70" s="51">
        <v>35</v>
      </c>
      <c r="F70" s="103">
        <v>1</v>
      </c>
      <c r="G70" s="103">
        <v>45</v>
      </c>
    </row>
    <row r="71" spans="1:7" ht="28.5" x14ac:dyDescent="0.25">
      <c r="A71" s="54" t="s">
        <v>19</v>
      </c>
      <c r="B71" s="103" t="s">
        <v>39</v>
      </c>
      <c r="C71" s="103" t="s">
        <v>449</v>
      </c>
      <c r="D71" s="103" t="s">
        <v>155</v>
      </c>
      <c r="E71" s="51">
        <v>35</v>
      </c>
      <c r="F71" s="103">
        <v>1</v>
      </c>
      <c r="G71" s="103">
        <v>22</v>
      </c>
    </row>
    <row r="72" spans="1:7" ht="39.75" customHeight="1" x14ac:dyDescent="0.25">
      <c r="A72" s="54" t="s">
        <v>19</v>
      </c>
      <c r="B72" s="103" t="s">
        <v>41</v>
      </c>
      <c r="C72" s="103" t="s">
        <v>449</v>
      </c>
      <c r="D72" s="103" t="s">
        <v>155</v>
      </c>
      <c r="E72" s="51">
        <v>35</v>
      </c>
      <c r="F72" s="103">
        <v>1</v>
      </c>
      <c r="G72" s="103">
        <v>26</v>
      </c>
    </row>
    <row r="73" spans="1:7" ht="28.5" x14ac:dyDescent="0.25">
      <c r="A73" s="54" t="s">
        <v>19</v>
      </c>
      <c r="B73" s="103" t="s">
        <v>233</v>
      </c>
      <c r="C73" s="103" t="s">
        <v>449</v>
      </c>
      <c r="D73" s="103" t="s">
        <v>155</v>
      </c>
      <c r="E73" s="51">
        <v>35</v>
      </c>
      <c r="F73" s="103">
        <v>1</v>
      </c>
      <c r="G73" s="103">
        <v>31</v>
      </c>
    </row>
    <row r="74" spans="1:7" ht="28.5" x14ac:dyDescent="0.25">
      <c r="A74" s="54" t="s">
        <v>19</v>
      </c>
      <c r="B74" s="103" t="s">
        <v>43</v>
      </c>
      <c r="C74" s="103" t="s">
        <v>449</v>
      </c>
      <c r="D74" s="103" t="s">
        <v>155</v>
      </c>
      <c r="E74" s="51">
        <v>35</v>
      </c>
      <c r="F74" s="103">
        <v>1</v>
      </c>
      <c r="G74" s="103">
        <v>38</v>
      </c>
    </row>
    <row r="75" spans="1:7" ht="28.5" x14ac:dyDescent="0.25">
      <c r="A75" s="54" t="s">
        <v>19</v>
      </c>
      <c r="B75" s="103" t="s">
        <v>234</v>
      </c>
      <c r="C75" s="103" t="s">
        <v>449</v>
      </c>
      <c r="D75" s="103" t="s">
        <v>155</v>
      </c>
      <c r="E75" s="51">
        <v>35</v>
      </c>
      <c r="F75" s="103">
        <v>1</v>
      </c>
      <c r="G75" s="103">
        <v>36</v>
      </c>
    </row>
    <row r="76" spans="1:7" ht="28.5" x14ac:dyDescent="0.25">
      <c r="A76" s="54" t="s">
        <v>19</v>
      </c>
      <c r="B76" s="103" t="s">
        <v>236</v>
      </c>
      <c r="C76" s="103" t="s">
        <v>449</v>
      </c>
      <c r="D76" s="103" t="s">
        <v>155</v>
      </c>
      <c r="E76" s="51">
        <v>35</v>
      </c>
      <c r="F76" s="103">
        <v>1</v>
      </c>
      <c r="G76" s="103">
        <v>21</v>
      </c>
    </row>
    <row r="77" spans="1:7" ht="28.5" x14ac:dyDescent="0.25">
      <c r="A77" s="54" t="s">
        <v>19</v>
      </c>
      <c r="B77" s="103" t="s">
        <v>236</v>
      </c>
      <c r="C77" s="103" t="s">
        <v>449</v>
      </c>
      <c r="D77" s="103" t="s">
        <v>155</v>
      </c>
      <c r="E77" s="51">
        <v>35</v>
      </c>
      <c r="F77" s="103">
        <v>1</v>
      </c>
      <c r="G77" s="103">
        <v>25</v>
      </c>
    </row>
    <row r="78" spans="1:7" ht="28.5" x14ac:dyDescent="0.25">
      <c r="A78" s="54" t="s">
        <v>19</v>
      </c>
      <c r="B78" s="103" t="s">
        <v>234</v>
      </c>
      <c r="C78" s="103" t="s">
        <v>449</v>
      </c>
      <c r="D78" s="103" t="s">
        <v>155</v>
      </c>
      <c r="E78" s="51">
        <v>35</v>
      </c>
      <c r="F78" s="103">
        <v>1</v>
      </c>
      <c r="G78" s="103">
        <v>36</v>
      </c>
    </row>
    <row r="79" spans="1:7" ht="28.5" x14ac:dyDescent="0.25">
      <c r="A79" s="54" t="s">
        <v>19</v>
      </c>
      <c r="B79" s="103" t="s">
        <v>26</v>
      </c>
      <c r="C79" s="103" t="s">
        <v>449</v>
      </c>
      <c r="D79" s="103" t="s">
        <v>155</v>
      </c>
      <c r="E79" s="51">
        <v>35</v>
      </c>
      <c r="F79" s="103">
        <v>1</v>
      </c>
      <c r="G79" s="51">
        <v>20</v>
      </c>
    </row>
    <row r="80" spans="1:7" ht="28.5" x14ac:dyDescent="0.25">
      <c r="A80" s="54" t="s">
        <v>19</v>
      </c>
      <c r="B80" s="103" t="s">
        <v>30</v>
      </c>
      <c r="C80" s="103" t="s">
        <v>449</v>
      </c>
      <c r="D80" s="103" t="s">
        <v>155</v>
      </c>
      <c r="E80" s="51">
        <v>35</v>
      </c>
      <c r="F80" s="103">
        <v>1</v>
      </c>
      <c r="G80" s="51">
        <v>21</v>
      </c>
    </row>
    <row r="81" spans="1:7" ht="28.5" x14ac:dyDescent="0.25">
      <c r="A81" s="54" t="s">
        <v>19</v>
      </c>
      <c r="B81" s="103" t="s">
        <v>148</v>
      </c>
      <c r="C81" s="103" t="s">
        <v>449</v>
      </c>
      <c r="D81" s="103" t="s">
        <v>155</v>
      </c>
      <c r="E81" s="51">
        <v>35</v>
      </c>
      <c r="F81" s="103">
        <v>1</v>
      </c>
      <c r="G81" s="51">
        <v>23</v>
      </c>
    </row>
    <row r="82" spans="1:7" ht="28.5" x14ac:dyDescent="0.25">
      <c r="A82" s="54" t="s">
        <v>19</v>
      </c>
      <c r="B82" s="103" t="s">
        <v>36</v>
      </c>
      <c r="C82" s="103" t="s">
        <v>449</v>
      </c>
      <c r="D82" s="103" t="s">
        <v>155</v>
      </c>
      <c r="E82" s="51">
        <v>35</v>
      </c>
      <c r="F82" s="103">
        <v>1</v>
      </c>
      <c r="G82" s="51">
        <v>24</v>
      </c>
    </row>
    <row r="83" spans="1:7" ht="28.5" x14ac:dyDescent="0.25">
      <c r="A83" s="54" t="s">
        <v>19</v>
      </c>
      <c r="B83" s="103" t="s">
        <v>39</v>
      </c>
      <c r="C83" s="103" t="s">
        <v>449</v>
      </c>
      <c r="D83" s="103" t="s">
        <v>155</v>
      </c>
      <c r="E83" s="51">
        <v>35</v>
      </c>
      <c r="F83" s="103">
        <v>1</v>
      </c>
      <c r="G83" s="51">
        <v>25</v>
      </c>
    </row>
    <row r="84" spans="1:7" ht="28.5" x14ac:dyDescent="0.25">
      <c r="A84" s="54" t="s">
        <v>19</v>
      </c>
      <c r="B84" s="103" t="s">
        <v>41</v>
      </c>
      <c r="C84" s="103" t="s">
        <v>449</v>
      </c>
      <c r="D84" s="103" t="s">
        <v>155</v>
      </c>
      <c r="E84" s="51">
        <v>35</v>
      </c>
      <c r="F84" s="103">
        <v>1</v>
      </c>
      <c r="G84" s="51">
        <v>21</v>
      </c>
    </row>
    <row r="85" spans="1:7" ht="28.5" x14ac:dyDescent="0.25">
      <c r="A85" s="54" t="s">
        <v>19</v>
      </c>
      <c r="B85" s="103" t="s">
        <v>233</v>
      </c>
      <c r="C85" s="103" t="s">
        <v>449</v>
      </c>
      <c r="D85" s="103" t="s">
        <v>155</v>
      </c>
      <c r="E85" s="51">
        <v>35</v>
      </c>
      <c r="F85" s="103">
        <v>1</v>
      </c>
      <c r="G85" s="51">
        <v>21</v>
      </c>
    </row>
    <row r="86" spans="1:7" ht="28.5" x14ac:dyDescent="0.25">
      <c r="A86" s="54" t="s">
        <v>19</v>
      </c>
      <c r="B86" s="103" t="s">
        <v>234</v>
      </c>
      <c r="C86" s="103" t="s">
        <v>449</v>
      </c>
      <c r="D86" s="103" t="s">
        <v>155</v>
      </c>
      <c r="E86" s="51">
        <v>35</v>
      </c>
      <c r="F86" s="103">
        <v>1</v>
      </c>
      <c r="G86" s="51">
        <v>26</v>
      </c>
    </row>
    <row r="87" spans="1:7" ht="28.5" x14ac:dyDescent="0.25">
      <c r="A87" s="54" t="s">
        <v>19</v>
      </c>
      <c r="B87" s="103" t="s">
        <v>67</v>
      </c>
      <c r="C87" s="103" t="s">
        <v>449</v>
      </c>
      <c r="D87" s="103" t="s">
        <v>155</v>
      </c>
      <c r="E87" s="51">
        <v>35</v>
      </c>
      <c r="F87" s="103">
        <v>1</v>
      </c>
      <c r="G87" s="103">
        <v>25</v>
      </c>
    </row>
    <row r="88" spans="1:7" ht="28.5" x14ac:dyDescent="0.25">
      <c r="A88" s="54" t="s">
        <v>23</v>
      </c>
      <c r="B88" s="51" t="s">
        <v>97</v>
      </c>
      <c r="C88" s="103" t="s">
        <v>449</v>
      </c>
      <c r="D88" s="51" t="s">
        <v>155</v>
      </c>
      <c r="E88" s="51">
        <v>35</v>
      </c>
      <c r="F88" s="51">
        <v>1</v>
      </c>
      <c r="G88" s="51">
        <v>46</v>
      </c>
    </row>
    <row r="89" spans="1:7" ht="28.5" x14ac:dyDescent="0.25">
      <c r="A89" s="54" t="s">
        <v>23</v>
      </c>
      <c r="B89" s="51" t="s">
        <v>97</v>
      </c>
      <c r="C89" s="103" t="s">
        <v>449</v>
      </c>
      <c r="D89" s="51" t="s">
        <v>155</v>
      </c>
      <c r="E89" s="51">
        <v>35</v>
      </c>
      <c r="F89" s="51">
        <v>1</v>
      </c>
      <c r="G89" s="51">
        <v>24</v>
      </c>
    </row>
    <row r="90" spans="1:7" ht="28.5" x14ac:dyDescent="0.25">
      <c r="A90" s="136" t="s">
        <v>23</v>
      </c>
      <c r="B90" s="59" t="s">
        <v>97</v>
      </c>
      <c r="C90" s="103" t="s">
        <v>449</v>
      </c>
      <c r="D90" s="59" t="s">
        <v>155</v>
      </c>
      <c r="E90" s="59">
        <v>35</v>
      </c>
      <c r="F90" s="59">
        <v>1</v>
      </c>
      <c r="G90" s="59">
        <v>25</v>
      </c>
    </row>
    <row r="91" spans="1:7" ht="28.5" x14ac:dyDescent="0.25">
      <c r="A91" s="54" t="s">
        <v>23</v>
      </c>
      <c r="B91" s="51" t="s">
        <v>97</v>
      </c>
      <c r="C91" s="103" t="s">
        <v>449</v>
      </c>
      <c r="D91" s="51" t="s">
        <v>155</v>
      </c>
      <c r="E91" s="51">
        <v>35</v>
      </c>
      <c r="F91" s="51">
        <v>1</v>
      </c>
      <c r="G91" s="51">
        <v>26</v>
      </c>
    </row>
    <row r="92" spans="1:7" ht="28.5" x14ac:dyDescent="0.25">
      <c r="A92" s="54" t="s">
        <v>23</v>
      </c>
      <c r="B92" s="51" t="s">
        <v>97</v>
      </c>
      <c r="C92" s="103" t="s">
        <v>449</v>
      </c>
      <c r="D92" s="51" t="s">
        <v>155</v>
      </c>
      <c r="E92" s="51">
        <v>35</v>
      </c>
      <c r="F92" s="51">
        <v>1</v>
      </c>
      <c r="G92" s="51">
        <v>39</v>
      </c>
    </row>
    <row r="93" spans="1:7" x14ac:dyDescent="0.25">
      <c r="A93" s="230"/>
      <c r="B93" s="231"/>
      <c r="C93" s="231"/>
      <c r="D93" s="231"/>
      <c r="E93" s="232"/>
      <c r="F93" s="197">
        <f>SUM(F61:F92)</f>
        <v>31</v>
      </c>
      <c r="G93" s="197">
        <f>SUM(G61:G92)</f>
        <v>892</v>
      </c>
    </row>
    <row r="94" spans="1:7" x14ac:dyDescent="0.25">
      <c r="A94" s="177" t="s">
        <v>293</v>
      </c>
      <c r="B94" s="70" t="s">
        <v>320</v>
      </c>
      <c r="C94" s="180" t="s">
        <v>296</v>
      </c>
      <c r="D94" s="70" t="s">
        <v>17</v>
      </c>
      <c r="E94" s="180">
        <v>100</v>
      </c>
      <c r="F94" s="180">
        <v>1</v>
      </c>
      <c r="G94" s="182">
        <v>34</v>
      </c>
    </row>
    <row r="95" spans="1:7" ht="29.25" x14ac:dyDescent="0.25">
      <c r="A95" s="148" t="s">
        <v>223</v>
      </c>
      <c r="B95" s="70" t="s">
        <v>67</v>
      </c>
      <c r="C95" s="51" t="s">
        <v>221</v>
      </c>
      <c r="D95" s="70" t="s">
        <v>17</v>
      </c>
      <c r="E95" s="51">
        <v>35</v>
      </c>
      <c r="F95" s="51">
        <v>1</v>
      </c>
      <c r="G95" s="51">
        <v>23</v>
      </c>
    </row>
    <row r="96" spans="1:7" ht="28.5" x14ac:dyDescent="0.25">
      <c r="A96" s="54" t="s">
        <v>19</v>
      </c>
      <c r="B96" s="103" t="s">
        <v>26</v>
      </c>
      <c r="C96" s="103" t="s">
        <v>449</v>
      </c>
      <c r="D96" s="103" t="s">
        <v>17</v>
      </c>
      <c r="E96" s="51">
        <v>35</v>
      </c>
      <c r="F96" s="103">
        <v>1</v>
      </c>
      <c r="G96" s="103">
        <v>28</v>
      </c>
    </row>
    <row r="97" spans="1:7" ht="28.5" x14ac:dyDescent="0.25">
      <c r="A97" s="54" t="s">
        <v>19</v>
      </c>
      <c r="B97" s="103" t="s">
        <v>76</v>
      </c>
      <c r="C97" s="103" t="s">
        <v>449</v>
      </c>
      <c r="D97" s="103" t="s">
        <v>17</v>
      </c>
      <c r="E97" s="51">
        <v>35</v>
      </c>
      <c r="F97" s="103">
        <v>1</v>
      </c>
      <c r="G97" s="103">
        <v>23</v>
      </c>
    </row>
    <row r="98" spans="1:7" ht="28.5" x14ac:dyDescent="0.25">
      <c r="A98" s="54" t="s">
        <v>19</v>
      </c>
      <c r="B98" s="103" t="s">
        <v>76</v>
      </c>
      <c r="C98" s="103" t="s">
        <v>449</v>
      </c>
      <c r="D98" s="103" t="s">
        <v>17</v>
      </c>
      <c r="E98" s="51">
        <v>35</v>
      </c>
      <c r="F98" s="103">
        <v>1</v>
      </c>
      <c r="G98" s="103">
        <v>28</v>
      </c>
    </row>
    <row r="99" spans="1:7" ht="28.5" x14ac:dyDescent="0.25">
      <c r="A99" s="54" t="s">
        <v>19</v>
      </c>
      <c r="B99" s="103" t="s">
        <v>39</v>
      </c>
      <c r="C99" s="103" t="s">
        <v>449</v>
      </c>
      <c r="D99" s="103" t="s">
        <v>17</v>
      </c>
      <c r="E99" s="51">
        <v>35</v>
      </c>
      <c r="F99" s="103">
        <v>1</v>
      </c>
      <c r="G99" s="103">
        <v>27</v>
      </c>
    </row>
    <row r="100" spans="1:7" ht="28.5" x14ac:dyDescent="0.25">
      <c r="A100" s="54" t="s">
        <v>19</v>
      </c>
      <c r="B100" s="103" t="s">
        <v>26</v>
      </c>
      <c r="C100" s="103" t="s">
        <v>449</v>
      </c>
      <c r="D100" s="103" t="s">
        <v>17</v>
      </c>
      <c r="E100" s="51">
        <v>35</v>
      </c>
      <c r="F100" s="103">
        <v>1</v>
      </c>
      <c r="G100" s="51">
        <v>20</v>
      </c>
    </row>
    <row r="101" spans="1:7" ht="28.5" x14ac:dyDescent="0.25">
      <c r="A101" s="54" t="s">
        <v>19</v>
      </c>
      <c r="B101" s="103" t="s">
        <v>26</v>
      </c>
      <c r="C101" s="103" t="s">
        <v>449</v>
      </c>
      <c r="D101" s="103" t="s">
        <v>17</v>
      </c>
      <c r="E101" s="51">
        <v>35</v>
      </c>
      <c r="F101" s="103">
        <v>1</v>
      </c>
      <c r="G101" s="51">
        <v>21</v>
      </c>
    </row>
    <row r="102" spans="1:7" ht="28.5" x14ac:dyDescent="0.25">
      <c r="A102" s="54" t="s">
        <v>19</v>
      </c>
      <c r="B102" s="103" t="s">
        <v>26</v>
      </c>
      <c r="C102" s="103" t="s">
        <v>449</v>
      </c>
      <c r="D102" s="103" t="s">
        <v>17</v>
      </c>
      <c r="E102" s="51">
        <v>35</v>
      </c>
      <c r="F102" s="103">
        <v>1</v>
      </c>
      <c r="G102" s="51">
        <v>20</v>
      </c>
    </row>
    <row r="103" spans="1:7" ht="28.5" x14ac:dyDescent="0.25">
      <c r="A103" s="54" t="s">
        <v>19</v>
      </c>
      <c r="B103" s="103" t="s">
        <v>26</v>
      </c>
      <c r="C103" s="103" t="s">
        <v>449</v>
      </c>
      <c r="D103" s="103" t="s">
        <v>17</v>
      </c>
      <c r="E103" s="51">
        <v>35</v>
      </c>
      <c r="F103" s="103">
        <v>1</v>
      </c>
      <c r="G103" s="51">
        <v>20</v>
      </c>
    </row>
    <row r="104" spans="1:7" ht="28.5" x14ac:dyDescent="0.25">
      <c r="A104" s="54" t="s">
        <v>19</v>
      </c>
      <c r="B104" s="103" t="s">
        <v>26</v>
      </c>
      <c r="C104" s="103" t="s">
        <v>449</v>
      </c>
      <c r="D104" s="103" t="s">
        <v>17</v>
      </c>
      <c r="E104" s="51">
        <v>35</v>
      </c>
      <c r="F104" s="103">
        <v>1</v>
      </c>
      <c r="G104" s="51">
        <v>20</v>
      </c>
    </row>
    <row r="105" spans="1:7" ht="28.5" x14ac:dyDescent="0.25">
      <c r="A105" s="54" t="s">
        <v>19</v>
      </c>
      <c r="B105" s="103" t="s">
        <v>26</v>
      </c>
      <c r="C105" s="103" t="s">
        <v>449</v>
      </c>
      <c r="D105" s="103" t="s">
        <v>17</v>
      </c>
      <c r="E105" s="51">
        <v>35</v>
      </c>
      <c r="F105" s="103">
        <v>1</v>
      </c>
      <c r="G105" s="51">
        <v>20</v>
      </c>
    </row>
    <row r="106" spans="1:7" ht="28.5" x14ac:dyDescent="0.25">
      <c r="A106" s="54" t="s">
        <v>19</v>
      </c>
      <c r="B106" s="103" t="s">
        <v>26</v>
      </c>
      <c r="C106" s="103" t="s">
        <v>449</v>
      </c>
      <c r="D106" s="103" t="s">
        <v>17</v>
      </c>
      <c r="E106" s="51">
        <v>35</v>
      </c>
      <c r="F106" s="103">
        <v>1</v>
      </c>
      <c r="G106" s="51">
        <v>20</v>
      </c>
    </row>
    <row r="107" spans="1:7" ht="28.5" x14ac:dyDescent="0.25">
      <c r="A107" s="54" t="s">
        <v>19</v>
      </c>
      <c r="B107" s="103" t="s">
        <v>26</v>
      </c>
      <c r="C107" s="103" t="s">
        <v>449</v>
      </c>
      <c r="D107" s="103" t="s">
        <v>17</v>
      </c>
      <c r="E107" s="51">
        <v>35</v>
      </c>
      <c r="F107" s="103">
        <v>1</v>
      </c>
      <c r="G107" s="51">
        <v>22</v>
      </c>
    </row>
    <row r="108" spans="1:7" ht="28.5" x14ac:dyDescent="0.25">
      <c r="A108" s="54" t="s">
        <v>19</v>
      </c>
      <c r="B108" s="103" t="s">
        <v>67</v>
      </c>
      <c r="C108" s="103" t="s">
        <v>449</v>
      </c>
      <c r="D108" s="103" t="s">
        <v>17</v>
      </c>
      <c r="E108" s="51">
        <v>35</v>
      </c>
      <c r="F108" s="103">
        <v>1</v>
      </c>
      <c r="G108" s="51">
        <v>20</v>
      </c>
    </row>
    <row r="109" spans="1:7" ht="28.5" x14ac:dyDescent="0.25">
      <c r="A109" s="54" t="s">
        <v>19</v>
      </c>
      <c r="B109" s="103" t="s">
        <v>67</v>
      </c>
      <c r="C109" s="103" t="s">
        <v>449</v>
      </c>
      <c r="D109" s="103" t="s">
        <v>17</v>
      </c>
      <c r="E109" s="51">
        <v>35</v>
      </c>
      <c r="F109" s="103">
        <v>1</v>
      </c>
      <c r="G109" s="51">
        <v>20</v>
      </c>
    </row>
    <row r="110" spans="1:7" ht="28.5" x14ac:dyDescent="0.25">
      <c r="A110" s="54" t="s">
        <v>19</v>
      </c>
      <c r="B110" s="103" t="s">
        <v>67</v>
      </c>
      <c r="C110" s="103" t="s">
        <v>449</v>
      </c>
      <c r="D110" s="103" t="s">
        <v>17</v>
      </c>
      <c r="E110" s="51">
        <v>35</v>
      </c>
      <c r="F110" s="103">
        <v>1</v>
      </c>
      <c r="G110" s="51">
        <v>20</v>
      </c>
    </row>
    <row r="111" spans="1:7" ht="28.5" x14ac:dyDescent="0.25">
      <c r="A111" s="54" t="s">
        <v>19</v>
      </c>
      <c r="B111" s="103" t="s">
        <v>67</v>
      </c>
      <c r="C111" s="103" t="s">
        <v>449</v>
      </c>
      <c r="D111" s="103" t="s">
        <v>17</v>
      </c>
      <c r="E111" s="51">
        <v>35</v>
      </c>
      <c r="F111" s="103">
        <v>1</v>
      </c>
      <c r="G111" s="51">
        <v>20</v>
      </c>
    </row>
    <row r="112" spans="1:7" ht="28.5" x14ac:dyDescent="0.25">
      <c r="A112" s="54" t="s">
        <v>19</v>
      </c>
      <c r="B112" s="103" t="s">
        <v>67</v>
      </c>
      <c r="C112" s="103" t="s">
        <v>449</v>
      </c>
      <c r="D112" s="103" t="s">
        <v>17</v>
      </c>
      <c r="E112" s="51">
        <v>35</v>
      </c>
      <c r="F112" s="103">
        <v>1</v>
      </c>
      <c r="G112" s="51">
        <v>20</v>
      </c>
    </row>
    <row r="113" spans="1:7" ht="28.5" x14ac:dyDescent="0.25">
      <c r="A113" s="54" t="s">
        <v>19</v>
      </c>
      <c r="B113" s="103" t="s">
        <v>67</v>
      </c>
      <c r="C113" s="103" t="s">
        <v>449</v>
      </c>
      <c r="D113" s="103" t="s">
        <v>17</v>
      </c>
      <c r="E113" s="51">
        <v>35</v>
      </c>
      <c r="F113" s="103">
        <v>1</v>
      </c>
      <c r="G113" s="51">
        <v>21</v>
      </c>
    </row>
    <row r="114" spans="1:7" ht="28.5" x14ac:dyDescent="0.25">
      <c r="A114" s="54" t="s">
        <v>19</v>
      </c>
      <c r="B114" s="103" t="s">
        <v>67</v>
      </c>
      <c r="C114" s="103" t="s">
        <v>449</v>
      </c>
      <c r="D114" s="103" t="s">
        <v>17</v>
      </c>
      <c r="E114" s="51">
        <v>35</v>
      </c>
      <c r="F114" s="103">
        <v>1</v>
      </c>
      <c r="G114" s="51">
        <v>20</v>
      </c>
    </row>
    <row r="115" spans="1:7" ht="28.5" x14ac:dyDescent="0.25">
      <c r="A115" s="54" t="s">
        <v>19</v>
      </c>
      <c r="B115" s="103" t="s">
        <v>67</v>
      </c>
      <c r="C115" s="103" t="s">
        <v>449</v>
      </c>
      <c r="D115" s="103" t="s">
        <v>17</v>
      </c>
      <c r="E115" s="51">
        <v>35</v>
      </c>
      <c r="F115" s="103">
        <v>1</v>
      </c>
      <c r="G115" s="51">
        <v>20</v>
      </c>
    </row>
    <row r="116" spans="1:7" ht="28.5" x14ac:dyDescent="0.25">
      <c r="A116" s="54" t="s">
        <v>19</v>
      </c>
      <c r="B116" s="103" t="s">
        <v>76</v>
      </c>
      <c r="C116" s="103" t="s">
        <v>449</v>
      </c>
      <c r="D116" s="103" t="s">
        <v>17</v>
      </c>
      <c r="E116" s="51">
        <v>35</v>
      </c>
      <c r="F116" s="103">
        <v>1</v>
      </c>
      <c r="G116" s="51">
        <v>20</v>
      </c>
    </row>
    <row r="117" spans="1:7" ht="28.5" x14ac:dyDescent="0.25">
      <c r="A117" s="54" t="s">
        <v>19</v>
      </c>
      <c r="B117" s="103" t="s">
        <v>76</v>
      </c>
      <c r="C117" s="103" t="s">
        <v>449</v>
      </c>
      <c r="D117" s="103" t="s">
        <v>17</v>
      </c>
      <c r="E117" s="51">
        <v>35</v>
      </c>
      <c r="F117" s="103">
        <v>1</v>
      </c>
      <c r="G117" s="51">
        <v>21</v>
      </c>
    </row>
    <row r="118" spans="1:7" ht="28.5" x14ac:dyDescent="0.25">
      <c r="A118" s="54" t="s">
        <v>19</v>
      </c>
      <c r="B118" s="103" t="s">
        <v>76</v>
      </c>
      <c r="C118" s="103" t="s">
        <v>449</v>
      </c>
      <c r="D118" s="103" t="s">
        <v>17</v>
      </c>
      <c r="E118" s="51">
        <v>35</v>
      </c>
      <c r="F118" s="103">
        <v>1</v>
      </c>
      <c r="G118" s="51">
        <v>19</v>
      </c>
    </row>
    <row r="119" spans="1:7" ht="28.5" x14ac:dyDescent="0.25">
      <c r="A119" s="54" t="s">
        <v>19</v>
      </c>
      <c r="B119" s="103" t="s">
        <v>76</v>
      </c>
      <c r="C119" s="103" t="s">
        <v>449</v>
      </c>
      <c r="D119" s="103" t="s">
        <v>17</v>
      </c>
      <c r="E119" s="51">
        <v>35</v>
      </c>
      <c r="F119" s="103">
        <v>1</v>
      </c>
      <c r="G119" s="51">
        <v>22</v>
      </c>
    </row>
    <row r="120" spans="1:7" ht="28.5" x14ac:dyDescent="0.25">
      <c r="A120" s="54" t="s">
        <v>19</v>
      </c>
      <c r="B120" s="103" t="s">
        <v>289</v>
      </c>
      <c r="C120" s="103" t="s">
        <v>449</v>
      </c>
      <c r="D120" s="103" t="s">
        <v>17</v>
      </c>
      <c r="E120" s="51">
        <v>35</v>
      </c>
      <c r="F120" s="103">
        <v>1</v>
      </c>
      <c r="G120" s="51">
        <v>29</v>
      </c>
    </row>
    <row r="121" spans="1:7" ht="28.5" x14ac:dyDescent="0.25">
      <c r="A121" s="54" t="s">
        <v>19</v>
      </c>
      <c r="B121" s="103" t="s">
        <v>26</v>
      </c>
      <c r="C121" s="103" t="s">
        <v>449</v>
      </c>
      <c r="D121" s="103" t="s">
        <v>17</v>
      </c>
      <c r="E121" s="51">
        <v>35</v>
      </c>
      <c r="F121" s="103">
        <v>1</v>
      </c>
      <c r="G121" s="103">
        <v>29</v>
      </c>
    </row>
    <row r="122" spans="1:7" ht="28.5" x14ac:dyDescent="0.25">
      <c r="A122" s="54" t="s">
        <v>19</v>
      </c>
      <c r="B122" s="103" t="s">
        <v>26</v>
      </c>
      <c r="C122" s="103" t="s">
        <v>449</v>
      </c>
      <c r="D122" s="103" t="s">
        <v>17</v>
      </c>
      <c r="E122" s="51">
        <v>35</v>
      </c>
      <c r="F122" s="103">
        <v>1</v>
      </c>
      <c r="G122" s="103">
        <v>31</v>
      </c>
    </row>
    <row r="123" spans="1:7" ht="28.5" x14ac:dyDescent="0.25">
      <c r="A123" s="54" t="s">
        <v>19</v>
      </c>
      <c r="B123" s="103" t="s">
        <v>26</v>
      </c>
      <c r="C123" s="103" t="s">
        <v>449</v>
      </c>
      <c r="D123" s="103" t="s">
        <v>17</v>
      </c>
      <c r="E123" s="51">
        <v>35</v>
      </c>
      <c r="F123" s="103">
        <v>1</v>
      </c>
      <c r="G123" s="103">
        <v>31</v>
      </c>
    </row>
    <row r="124" spans="1:7" ht="28.5" x14ac:dyDescent="0.25">
      <c r="A124" s="54" t="s">
        <v>19</v>
      </c>
      <c r="B124" s="103" t="s">
        <v>26</v>
      </c>
      <c r="C124" s="103" t="s">
        <v>449</v>
      </c>
      <c r="D124" s="103" t="s">
        <v>17</v>
      </c>
      <c r="E124" s="51">
        <v>35</v>
      </c>
      <c r="F124" s="103">
        <v>1</v>
      </c>
      <c r="G124" s="103">
        <v>36</v>
      </c>
    </row>
    <row r="125" spans="1:7" ht="28.5" x14ac:dyDescent="0.25">
      <c r="A125" s="54" t="s">
        <v>19</v>
      </c>
      <c r="B125" s="103" t="s">
        <v>26</v>
      </c>
      <c r="C125" s="103" t="s">
        <v>449</v>
      </c>
      <c r="D125" s="103" t="s">
        <v>17</v>
      </c>
      <c r="E125" s="51">
        <v>35</v>
      </c>
      <c r="F125" s="103">
        <v>1</v>
      </c>
      <c r="G125" s="103">
        <v>23</v>
      </c>
    </row>
    <row r="126" spans="1:7" ht="28.5" x14ac:dyDescent="0.25">
      <c r="A126" s="54" t="s">
        <v>19</v>
      </c>
      <c r="B126" s="103" t="s">
        <v>26</v>
      </c>
      <c r="C126" s="103" t="s">
        <v>449</v>
      </c>
      <c r="D126" s="103" t="s">
        <v>17</v>
      </c>
      <c r="E126" s="51">
        <v>35</v>
      </c>
      <c r="F126" s="103">
        <v>1</v>
      </c>
      <c r="G126" s="103">
        <v>22</v>
      </c>
    </row>
    <row r="127" spans="1:7" ht="28.5" x14ac:dyDescent="0.25">
      <c r="A127" s="54" t="s">
        <v>19</v>
      </c>
      <c r="B127" s="103" t="s">
        <v>26</v>
      </c>
      <c r="C127" s="103" t="s">
        <v>449</v>
      </c>
      <c r="D127" s="103" t="s">
        <v>17</v>
      </c>
      <c r="E127" s="51">
        <v>35</v>
      </c>
      <c r="F127" s="103">
        <v>1</v>
      </c>
      <c r="G127" s="103">
        <v>22</v>
      </c>
    </row>
    <row r="128" spans="1:7" ht="28.5" x14ac:dyDescent="0.25">
      <c r="A128" s="54" t="s">
        <v>19</v>
      </c>
      <c r="B128" s="103" t="s">
        <v>26</v>
      </c>
      <c r="C128" s="103" t="s">
        <v>449</v>
      </c>
      <c r="D128" s="103" t="s">
        <v>17</v>
      </c>
      <c r="E128" s="51">
        <v>35</v>
      </c>
      <c r="F128" s="103">
        <v>1</v>
      </c>
      <c r="G128" s="103">
        <v>22</v>
      </c>
    </row>
    <row r="129" spans="1:7" ht="28.5" x14ac:dyDescent="0.25">
      <c r="A129" s="54" t="s">
        <v>19</v>
      </c>
      <c r="B129" s="103" t="s">
        <v>26</v>
      </c>
      <c r="C129" s="103" t="s">
        <v>449</v>
      </c>
      <c r="D129" s="103" t="s">
        <v>17</v>
      </c>
      <c r="E129" s="51">
        <v>35</v>
      </c>
      <c r="F129" s="103">
        <v>1</v>
      </c>
      <c r="G129" s="103">
        <v>29</v>
      </c>
    </row>
    <row r="130" spans="1:7" ht="28.5" x14ac:dyDescent="0.25">
      <c r="A130" s="54" t="s">
        <v>19</v>
      </c>
      <c r="B130" s="103" t="s">
        <v>67</v>
      </c>
      <c r="C130" s="103" t="s">
        <v>449</v>
      </c>
      <c r="D130" s="103" t="s">
        <v>17</v>
      </c>
      <c r="E130" s="51">
        <v>35</v>
      </c>
      <c r="F130" s="103">
        <v>1</v>
      </c>
      <c r="G130" s="103">
        <v>23</v>
      </c>
    </row>
    <row r="131" spans="1:7" ht="28.5" x14ac:dyDescent="0.25">
      <c r="A131" s="54" t="s">
        <v>19</v>
      </c>
      <c r="B131" s="103" t="s">
        <v>67</v>
      </c>
      <c r="C131" s="103" t="s">
        <v>449</v>
      </c>
      <c r="D131" s="103" t="s">
        <v>17</v>
      </c>
      <c r="E131" s="51">
        <v>35</v>
      </c>
      <c r="F131" s="103">
        <v>1</v>
      </c>
      <c r="G131" s="103">
        <v>24</v>
      </c>
    </row>
    <row r="132" spans="1:7" ht="28.5" x14ac:dyDescent="0.25">
      <c r="A132" s="54" t="s">
        <v>19</v>
      </c>
      <c r="B132" s="103" t="s">
        <v>67</v>
      </c>
      <c r="C132" s="103" t="s">
        <v>449</v>
      </c>
      <c r="D132" s="103" t="s">
        <v>17</v>
      </c>
      <c r="E132" s="51">
        <v>35</v>
      </c>
      <c r="F132" s="103">
        <v>1</v>
      </c>
      <c r="G132" s="103">
        <v>20</v>
      </c>
    </row>
    <row r="133" spans="1:7" ht="28.5" x14ac:dyDescent="0.25">
      <c r="A133" s="54" t="s">
        <v>19</v>
      </c>
      <c r="B133" s="103" t="s">
        <v>67</v>
      </c>
      <c r="C133" s="103" t="s">
        <v>449</v>
      </c>
      <c r="D133" s="103" t="s">
        <v>17</v>
      </c>
      <c r="E133" s="51">
        <v>35</v>
      </c>
      <c r="F133" s="103">
        <v>1</v>
      </c>
      <c r="G133" s="103">
        <v>24</v>
      </c>
    </row>
    <row r="134" spans="1:7" ht="28.5" x14ac:dyDescent="0.25">
      <c r="A134" s="54" t="s">
        <v>19</v>
      </c>
      <c r="B134" s="103" t="s">
        <v>67</v>
      </c>
      <c r="C134" s="103" t="s">
        <v>449</v>
      </c>
      <c r="D134" s="103" t="s">
        <v>17</v>
      </c>
      <c r="E134" s="51">
        <v>35</v>
      </c>
      <c r="F134" s="103">
        <v>1</v>
      </c>
      <c r="G134" s="103">
        <v>24</v>
      </c>
    </row>
    <row r="135" spans="1:7" ht="28.5" x14ac:dyDescent="0.25">
      <c r="A135" s="54" t="s">
        <v>19</v>
      </c>
      <c r="B135" s="103" t="s">
        <v>67</v>
      </c>
      <c r="C135" s="103" t="s">
        <v>449</v>
      </c>
      <c r="D135" s="103" t="s">
        <v>17</v>
      </c>
      <c r="E135" s="51">
        <v>35</v>
      </c>
      <c r="F135" s="103">
        <v>1</v>
      </c>
      <c r="G135" s="103">
        <v>29</v>
      </c>
    </row>
    <row r="136" spans="1:7" ht="28.5" x14ac:dyDescent="0.25">
      <c r="A136" s="54" t="s">
        <v>19</v>
      </c>
      <c r="B136" s="103" t="s">
        <v>67</v>
      </c>
      <c r="C136" s="103" t="s">
        <v>449</v>
      </c>
      <c r="D136" s="103" t="s">
        <v>17</v>
      </c>
      <c r="E136" s="51">
        <v>35</v>
      </c>
      <c r="F136" s="103">
        <v>1</v>
      </c>
      <c r="G136" s="103">
        <v>21</v>
      </c>
    </row>
    <row r="137" spans="1:7" ht="28.5" x14ac:dyDescent="0.25">
      <c r="A137" s="54" t="s">
        <v>19</v>
      </c>
      <c r="B137" s="103" t="s">
        <v>67</v>
      </c>
      <c r="C137" s="103" t="s">
        <v>449</v>
      </c>
      <c r="D137" s="103" t="s">
        <v>17</v>
      </c>
      <c r="E137" s="51">
        <v>35</v>
      </c>
      <c r="F137" s="103">
        <v>1</v>
      </c>
      <c r="G137" s="103">
        <v>26</v>
      </c>
    </row>
    <row r="138" spans="1:7" ht="28.5" x14ac:dyDescent="0.25">
      <c r="A138" s="54" t="s">
        <v>19</v>
      </c>
      <c r="B138" s="103" t="s">
        <v>67</v>
      </c>
      <c r="C138" s="103" t="s">
        <v>449</v>
      </c>
      <c r="D138" s="103" t="s">
        <v>17</v>
      </c>
      <c r="E138" s="51">
        <v>35</v>
      </c>
      <c r="F138" s="103">
        <v>1</v>
      </c>
      <c r="G138" s="103">
        <v>20</v>
      </c>
    </row>
    <row r="139" spans="1:7" ht="28.5" x14ac:dyDescent="0.25">
      <c r="A139" s="54" t="s">
        <v>19</v>
      </c>
      <c r="B139" s="103" t="s">
        <v>67</v>
      </c>
      <c r="C139" s="103" t="s">
        <v>449</v>
      </c>
      <c r="D139" s="103" t="s">
        <v>17</v>
      </c>
      <c r="E139" s="51">
        <v>35</v>
      </c>
      <c r="F139" s="103">
        <v>1</v>
      </c>
      <c r="G139" s="103">
        <v>20</v>
      </c>
    </row>
    <row r="140" spans="1:7" ht="28.5" x14ac:dyDescent="0.25">
      <c r="A140" s="54" t="s">
        <v>19</v>
      </c>
      <c r="B140" s="103" t="s">
        <v>76</v>
      </c>
      <c r="C140" s="103" t="s">
        <v>449</v>
      </c>
      <c r="D140" s="103" t="s">
        <v>17</v>
      </c>
      <c r="E140" s="51">
        <v>35</v>
      </c>
      <c r="F140" s="103">
        <v>1</v>
      </c>
      <c r="G140" s="103">
        <v>28</v>
      </c>
    </row>
    <row r="141" spans="1:7" ht="28.5" x14ac:dyDescent="0.25">
      <c r="A141" s="54" t="s">
        <v>19</v>
      </c>
      <c r="B141" s="103" t="s">
        <v>76</v>
      </c>
      <c r="C141" s="103" t="s">
        <v>449</v>
      </c>
      <c r="D141" s="103" t="s">
        <v>17</v>
      </c>
      <c r="E141" s="51">
        <v>35</v>
      </c>
      <c r="F141" s="103">
        <v>1</v>
      </c>
      <c r="G141" s="103">
        <v>20</v>
      </c>
    </row>
    <row r="142" spans="1:7" ht="28.5" x14ac:dyDescent="0.25">
      <c r="A142" s="54" t="s">
        <v>19</v>
      </c>
      <c r="B142" s="103" t="s">
        <v>76</v>
      </c>
      <c r="C142" s="103" t="s">
        <v>449</v>
      </c>
      <c r="D142" s="103" t="s">
        <v>17</v>
      </c>
      <c r="E142" s="51">
        <v>35</v>
      </c>
      <c r="F142" s="103">
        <v>1</v>
      </c>
      <c r="G142" s="103">
        <v>20</v>
      </c>
    </row>
    <row r="143" spans="1:7" ht="28.5" x14ac:dyDescent="0.25">
      <c r="A143" s="54" t="s">
        <v>19</v>
      </c>
      <c r="B143" s="103" t="s">
        <v>76</v>
      </c>
      <c r="C143" s="103" t="s">
        <v>449</v>
      </c>
      <c r="D143" s="103" t="s">
        <v>17</v>
      </c>
      <c r="E143" s="51">
        <v>35</v>
      </c>
      <c r="F143" s="103">
        <v>1</v>
      </c>
      <c r="G143" s="103">
        <v>22</v>
      </c>
    </row>
    <row r="144" spans="1:7" ht="28.5" x14ac:dyDescent="0.25">
      <c r="A144" s="54" t="s">
        <v>23</v>
      </c>
      <c r="B144" s="51" t="s">
        <v>97</v>
      </c>
      <c r="C144" s="103" t="s">
        <v>449</v>
      </c>
      <c r="D144" s="51" t="s">
        <v>17</v>
      </c>
      <c r="E144" s="51">
        <v>35</v>
      </c>
      <c r="F144" s="51">
        <v>1</v>
      </c>
      <c r="G144" s="51">
        <v>33</v>
      </c>
    </row>
    <row r="145" spans="1:7" ht="28.5" x14ac:dyDescent="0.25">
      <c r="A145" s="54" t="s">
        <v>23</v>
      </c>
      <c r="B145" s="51" t="s">
        <v>97</v>
      </c>
      <c r="C145" s="103" t="s">
        <v>449</v>
      </c>
      <c r="D145" s="51" t="s">
        <v>17</v>
      </c>
      <c r="E145" s="51">
        <v>35</v>
      </c>
      <c r="F145" s="51">
        <v>1</v>
      </c>
      <c r="G145" s="51">
        <v>32</v>
      </c>
    </row>
    <row r="146" spans="1:7" ht="28.5" x14ac:dyDescent="0.25">
      <c r="A146" s="54" t="s">
        <v>23</v>
      </c>
      <c r="B146" s="51" t="s">
        <v>97</v>
      </c>
      <c r="C146" s="103" t="s">
        <v>449</v>
      </c>
      <c r="D146" s="51" t="s">
        <v>17</v>
      </c>
      <c r="E146" s="51">
        <v>35</v>
      </c>
      <c r="F146" s="51">
        <v>1</v>
      </c>
      <c r="G146" s="51">
        <v>32</v>
      </c>
    </row>
    <row r="147" spans="1:7" ht="28.5" x14ac:dyDescent="0.25">
      <c r="A147" s="54" t="s">
        <v>23</v>
      </c>
      <c r="B147" s="51" t="s">
        <v>97</v>
      </c>
      <c r="C147" s="103" t="s">
        <v>449</v>
      </c>
      <c r="D147" s="51" t="s">
        <v>17</v>
      </c>
      <c r="E147" s="51">
        <v>35</v>
      </c>
      <c r="F147" s="51">
        <v>1</v>
      </c>
      <c r="G147" s="51">
        <v>31</v>
      </c>
    </row>
    <row r="148" spans="1:7" ht="28.5" x14ac:dyDescent="0.25">
      <c r="A148" s="54" t="s">
        <v>23</v>
      </c>
      <c r="B148" s="51" t="s">
        <v>97</v>
      </c>
      <c r="C148" s="103" t="s">
        <v>449</v>
      </c>
      <c r="D148" s="51" t="s">
        <v>17</v>
      </c>
      <c r="E148" s="51">
        <v>35</v>
      </c>
      <c r="F148" s="51">
        <v>1</v>
      </c>
      <c r="G148" s="51">
        <v>35</v>
      </c>
    </row>
    <row r="149" spans="1:7" ht="28.5" x14ac:dyDescent="0.25">
      <c r="A149" s="54" t="s">
        <v>23</v>
      </c>
      <c r="B149" s="51" t="s">
        <v>97</v>
      </c>
      <c r="C149" s="103" t="s">
        <v>449</v>
      </c>
      <c r="D149" s="51" t="s">
        <v>17</v>
      </c>
      <c r="E149" s="51">
        <v>35</v>
      </c>
      <c r="F149" s="51">
        <v>1</v>
      </c>
      <c r="G149" s="51">
        <v>34</v>
      </c>
    </row>
    <row r="150" spans="1:7" ht="28.5" x14ac:dyDescent="0.25">
      <c r="A150" s="54" t="s">
        <v>23</v>
      </c>
      <c r="B150" s="51" t="s">
        <v>97</v>
      </c>
      <c r="C150" s="103" t="s">
        <v>449</v>
      </c>
      <c r="D150" s="51" t="s">
        <v>17</v>
      </c>
      <c r="E150" s="51">
        <v>35</v>
      </c>
      <c r="F150" s="51">
        <v>1</v>
      </c>
      <c r="G150" s="51">
        <v>35</v>
      </c>
    </row>
    <row r="151" spans="1:7" ht="28.5" x14ac:dyDescent="0.25">
      <c r="A151" s="54" t="s">
        <v>23</v>
      </c>
      <c r="B151" s="51" t="s">
        <v>97</v>
      </c>
      <c r="C151" s="103" t="s">
        <v>449</v>
      </c>
      <c r="D151" s="51" t="s">
        <v>17</v>
      </c>
      <c r="E151" s="51">
        <v>35</v>
      </c>
      <c r="F151" s="51">
        <v>1</v>
      </c>
      <c r="G151" s="51">
        <v>36</v>
      </c>
    </row>
    <row r="152" spans="1:7" ht="28.5" x14ac:dyDescent="0.25">
      <c r="A152" s="136" t="s">
        <v>23</v>
      </c>
      <c r="B152" s="59" t="s">
        <v>97</v>
      </c>
      <c r="C152" s="103" t="s">
        <v>449</v>
      </c>
      <c r="D152" s="59" t="s">
        <v>17</v>
      </c>
      <c r="E152" s="59">
        <v>35</v>
      </c>
      <c r="F152" s="59">
        <v>1</v>
      </c>
      <c r="G152" s="59">
        <v>35</v>
      </c>
    </row>
    <row r="153" spans="1:7" ht="28.5" x14ac:dyDescent="0.25">
      <c r="A153" s="54" t="s">
        <v>23</v>
      </c>
      <c r="B153" s="51" t="s">
        <v>97</v>
      </c>
      <c r="C153" s="103" t="s">
        <v>449</v>
      </c>
      <c r="D153" s="51" t="s">
        <v>17</v>
      </c>
      <c r="E153" s="51">
        <v>35</v>
      </c>
      <c r="F153" s="51">
        <v>1</v>
      </c>
      <c r="G153" s="51">
        <v>46</v>
      </c>
    </row>
    <row r="154" spans="1:7" ht="28.5" x14ac:dyDescent="0.25">
      <c r="A154" s="54" t="s">
        <v>23</v>
      </c>
      <c r="B154" s="51" t="s">
        <v>97</v>
      </c>
      <c r="C154" s="103" t="s">
        <v>449</v>
      </c>
      <c r="D154" s="51" t="s">
        <v>17</v>
      </c>
      <c r="E154" s="51">
        <v>35</v>
      </c>
      <c r="F154" s="51">
        <v>1</v>
      </c>
      <c r="G154" s="51">
        <v>34</v>
      </c>
    </row>
    <row r="155" spans="1:7" ht="28.5" x14ac:dyDescent="0.25">
      <c r="A155" s="54" t="s">
        <v>23</v>
      </c>
      <c r="B155" s="51" t="s">
        <v>97</v>
      </c>
      <c r="C155" s="103" t="s">
        <v>449</v>
      </c>
      <c r="D155" s="51" t="s">
        <v>17</v>
      </c>
      <c r="E155" s="51">
        <v>35</v>
      </c>
      <c r="F155" s="51">
        <v>1</v>
      </c>
      <c r="G155" s="51">
        <v>47</v>
      </c>
    </row>
    <row r="156" spans="1:7" ht="28.5" x14ac:dyDescent="0.25">
      <c r="A156" s="54" t="s">
        <v>23</v>
      </c>
      <c r="B156" s="51" t="s">
        <v>97</v>
      </c>
      <c r="C156" s="103" t="s">
        <v>449</v>
      </c>
      <c r="D156" s="51" t="s">
        <v>17</v>
      </c>
      <c r="E156" s="51">
        <v>35</v>
      </c>
      <c r="F156" s="51">
        <v>1</v>
      </c>
      <c r="G156" s="51">
        <v>28</v>
      </c>
    </row>
    <row r="157" spans="1:7" ht="28.5" x14ac:dyDescent="0.25">
      <c r="A157" s="136" t="s">
        <v>23</v>
      </c>
      <c r="B157" s="59" t="s">
        <v>97</v>
      </c>
      <c r="C157" s="103" t="s">
        <v>449</v>
      </c>
      <c r="D157" s="59" t="s">
        <v>17</v>
      </c>
      <c r="E157" s="59">
        <v>35</v>
      </c>
      <c r="F157" s="59">
        <v>1</v>
      </c>
      <c r="G157" s="59">
        <v>35</v>
      </c>
    </row>
    <row r="158" spans="1:7" ht="28.5" x14ac:dyDescent="0.25">
      <c r="A158" s="54" t="s">
        <v>23</v>
      </c>
      <c r="B158" s="51" t="s">
        <v>97</v>
      </c>
      <c r="C158" s="103" t="s">
        <v>449</v>
      </c>
      <c r="D158" s="51" t="s">
        <v>17</v>
      </c>
      <c r="E158" s="51">
        <v>35</v>
      </c>
      <c r="F158" s="51">
        <v>1</v>
      </c>
      <c r="G158" s="51">
        <v>28</v>
      </c>
    </row>
    <row r="159" spans="1:7" ht="28.5" x14ac:dyDescent="0.25">
      <c r="A159" s="54" t="s">
        <v>23</v>
      </c>
      <c r="B159" s="51" t="s">
        <v>97</v>
      </c>
      <c r="C159" s="103" t="s">
        <v>449</v>
      </c>
      <c r="D159" s="51" t="s">
        <v>17</v>
      </c>
      <c r="E159" s="51">
        <v>35</v>
      </c>
      <c r="F159" s="51">
        <v>1</v>
      </c>
      <c r="G159" s="51">
        <v>36</v>
      </c>
    </row>
    <row r="160" spans="1:7" ht="28.5" x14ac:dyDescent="0.25">
      <c r="A160" s="54" t="s">
        <v>23</v>
      </c>
      <c r="B160" s="51" t="s">
        <v>97</v>
      </c>
      <c r="C160" s="103" t="s">
        <v>449</v>
      </c>
      <c r="D160" s="51" t="s">
        <v>17</v>
      </c>
      <c r="E160" s="51">
        <v>35</v>
      </c>
      <c r="F160" s="51">
        <v>1</v>
      </c>
      <c r="G160" s="51">
        <v>30</v>
      </c>
    </row>
    <row r="161" spans="1:7" ht="28.5" x14ac:dyDescent="0.25">
      <c r="A161" s="54" t="s">
        <v>23</v>
      </c>
      <c r="B161" s="51" t="s">
        <v>97</v>
      </c>
      <c r="C161" s="103" t="s">
        <v>449</v>
      </c>
      <c r="D161" s="51" t="s">
        <v>17</v>
      </c>
      <c r="E161" s="51">
        <v>35</v>
      </c>
      <c r="F161" s="51">
        <v>1</v>
      </c>
      <c r="G161" s="51">
        <v>30</v>
      </c>
    </row>
    <row r="162" spans="1:7" ht="28.5" x14ac:dyDescent="0.25">
      <c r="A162" s="54" t="s">
        <v>23</v>
      </c>
      <c r="B162" s="51" t="s">
        <v>97</v>
      </c>
      <c r="C162" s="103" t="s">
        <v>449</v>
      </c>
      <c r="D162" s="51" t="s">
        <v>17</v>
      </c>
      <c r="E162" s="51">
        <v>35</v>
      </c>
      <c r="F162" s="51">
        <v>1</v>
      </c>
      <c r="G162" s="51">
        <v>32</v>
      </c>
    </row>
    <row r="163" spans="1:7" ht="28.5" x14ac:dyDescent="0.25">
      <c r="A163" s="54" t="s">
        <v>23</v>
      </c>
      <c r="B163" s="51" t="s">
        <v>97</v>
      </c>
      <c r="C163" s="103" t="s">
        <v>449</v>
      </c>
      <c r="D163" s="51" t="s">
        <v>17</v>
      </c>
      <c r="E163" s="51">
        <v>35</v>
      </c>
      <c r="F163" s="51">
        <v>1</v>
      </c>
      <c r="G163" s="51">
        <v>32</v>
      </c>
    </row>
    <row r="164" spans="1:7" ht="28.5" x14ac:dyDescent="0.25">
      <c r="A164" s="54" t="s">
        <v>23</v>
      </c>
      <c r="B164" s="51" t="s">
        <v>97</v>
      </c>
      <c r="C164" s="103" t="s">
        <v>449</v>
      </c>
      <c r="D164" s="51" t="s">
        <v>17</v>
      </c>
      <c r="E164" s="51">
        <v>35</v>
      </c>
      <c r="F164" s="51">
        <v>1</v>
      </c>
      <c r="G164" s="51">
        <v>29</v>
      </c>
    </row>
    <row r="165" spans="1:7" ht="28.5" x14ac:dyDescent="0.25">
      <c r="A165" s="54" t="s">
        <v>23</v>
      </c>
      <c r="B165" s="51" t="s">
        <v>97</v>
      </c>
      <c r="C165" s="103" t="s">
        <v>449</v>
      </c>
      <c r="D165" s="51" t="s">
        <v>17</v>
      </c>
      <c r="E165" s="51">
        <v>35</v>
      </c>
      <c r="F165" s="51">
        <v>1</v>
      </c>
      <c r="G165" s="51">
        <v>28</v>
      </c>
    </row>
    <row r="166" spans="1:7" ht="28.5" x14ac:dyDescent="0.25">
      <c r="A166" s="136" t="s">
        <v>23</v>
      </c>
      <c r="B166" s="59" t="s">
        <v>97</v>
      </c>
      <c r="C166" s="103" t="s">
        <v>449</v>
      </c>
      <c r="D166" s="59" t="s">
        <v>17</v>
      </c>
      <c r="E166" s="59">
        <v>35</v>
      </c>
      <c r="F166" s="59">
        <v>1</v>
      </c>
      <c r="G166" s="59">
        <v>32</v>
      </c>
    </row>
    <row r="167" spans="1:7" ht="28.5" x14ac:dyDescent="0.25">
      <c r="A167" s="54" t="s">
        <v>23</v>
      </c>
      <c r="B167" s="51" t="s">
        <v>97</v>
      </c>
      <c r="C167" s="103" t="s">
        <v>449</v>
      </c>
      <c r="D167" s="51" t="s">
        <v>17</v>
      </c>
      <c r="E167" s="51">
        <v>35</v>
      </c>
      <c r="F167" s="51">
        <v>1</v>
      </c>
      <c r="G167" s="51">
        <v>37</v>
      </c>
    </row>
    <row r="168" spans="1:7" ht="28.5" x14ac:dyDescent="0.25">
      <c r="A168" s="54" t="s">
        <v>23</v>
      </c>
      <c r="B168" s="51" t="s">
        <v>97</v>
      </c>
      <c r="C168" s="103" t="s">
        <v>449</v>
      </c>
      <c r="D168" s="51" t="s">
        <v>17</v>
      </c>
      <c r="E168" s="51">
        <v>35</v>
      </c>
      <c r="F168" s="51">
        <v>1</v>
      </c>
      <c r="G168" s="51">
        <v>31</v>
      </c>
    </row>
    <row r="169" spans="1:7" ht="28.5" x14ac:dyDescent="0.25">
      <c r="A169" s="54" t="s">
        <v>23</v>
      </c>
      <c r="B169" s="51" t="s">
        <v>97</v>
      </c>
      <c r="C169" s="103" t="s">
        <v>449</v>
      </c>
      <c r="D169" s="51" t="s">
        <v>17</v>
      </c>
      <c r="E169" s="51">
        <v>35</v>
      </c>
      <c r="F169" s="51">
        <v>1</v>
      </c>
      <c r="G169" s="51">
        <v>25</v>
      </c>
    </row>
    <row r="170" spans="1:7" ht="28.5" x14ac:dyDescent="0.25">
      <c r="A170" s="54" t="s">
        <v>23</v>
      </c>
      <c r="B170" s="51" t="s">
        <v>97</v>
      </c>
      <c r="C170" s="103" t="s">
        <v>449</v>
      </c>
      <c r="D170" s="51" t="s">
        <v>17</v>
      </c>
      <c r="E170" s="51">
        <v>35</v>
      </c>
      <c r="F170" s="51">
        <v>1</v>
      </c>
      <c r="G170" s="51">
        <v>33</v>
      </c>
    </row>
    <row r="171" spans="1:7" ht="28.5" x14ac:dyDescent="0.25">
      <c r="A171" s="54" t="s">
        <v>23</v>
      </c>
      <c r="B171" s="51" t="s">
        <v>97</v>
      </c>
      <c r="C171" s="103" t="s">
        <v>449</v>
      </c>
      <c r="D171" s="51" t="s">
        <v>17</v>
      </c>
      <c r="E171" s="51">
        <v>35</v>
      </c>
      <c r="F171" s="51">
        <v>1</v>
      </c>
      <c r="G171" s="51">
        <v>42</v>
      </c>
    </row>
    <row r="172" spans="1:7" ht="28.5" x14ac:dyDescent="0.25">
      <c r="A172" s="54" t="s">
        <v>23</v>
      </c>
      <c r="B172" s="51" t="s">
        <v>97</v>
      </c>
      <c r="C172" s="103" t="s">
        <v>449</v>
      </c>
      <c r="D172" s="51" t="s">
        <v>17</v>
      </c>
      <c r="E172" s="51">
        <v>35</v>
      </c>
      <c r="F172" s="51">
        <v>1</v>
      </c>
      <c r="G172" s="51">
        <v>26</v>
      </c>
    </row>
    <row r="173" spans="1:7" ht="28.5" x14ac:dyDescent="0.25">
      <c r="A173" s="54" t="s">
        <v>23</v>
      </c>
      <c r="B173" s="51" t="s">
        <v>97</v>
      </c>
      <c r="C173" s="103" t="s">
        <v>449</v>
      </c>
      <c r="D173" s="51" t="s">
        <v>17</v>
      </c>
      <c r="E173" s="51">
        <v>35</v>
      </c>
      <c r="F173" s="51">
        <v>1</v>
      </c>
      <c r="G173" s="51">
        <v>26</v>
      </c>
    </row>
    <row r="174" spans="1:7" ht="28.5" x14ac:dyDescent="0.25">
      <c r="A174" s="54" t="s">
        <v>23</v>
      </c>
      <c r="B174" s="51" t="s">
        <v>97</v>
      </c>
      <c r="C174" s="103" t="s">
        <v>449</v>
      </c>
      <c r="D174" s="51" t="s">
        <v>17</v>
      </c>
      <c r="E174" s="51">
        <v>35</v>
      </c>
      <c r="F174" s="51">
        <v>1</v>
      </c>
      <c r="G174" s="51">
        <v>26</v>
      </c>
    </row>
    <row r="175" spans="1:7" ht="28.5" x14ac:dyDescent="0.25">
      <c r="A175" s="54" t="s">
        <v>23</v>
      </c>
      <c r="B175" s="51" t="s">
        <v>97</v>
      </c>
      <c r="C175" s="103" t="s">
        <v>449</v>
      </c>
      <c r="D175" s="51" t="s">
        <v>17</v>
      </c>
      <c r="E175" s="51">
        <v>35</v>
      </c>
      <c r="F175" s="51">
        <v>1</v>
      </c>
      <c r="G175" s="51">
        <v>24</v>
      </c>
    </row>
    <row r="176" spans="1:7" x14ac:dyDescent="0.25">
      <c r="A176" s="230"/>
      <c r="B176" s="231"/>
      <c r="C176" s="231"/>
      <c r="D176" s="231"/>
      <c r="E176" s="232"/>
      <c r="F176" s="197">
        <f>SUM(F94:F175)</f>
        <v>82</v>
      </c>
      <c r="G176" s="197">
        <f>SUM(G94:G175)</f>
        <v>2204</v>
      </c>
    </row>
    <row r="177" spans="1:7" ht="28.5" x14ac:dyDescent="0.25">
      <c r="A177" s="77" t="s">
        <v>196</v>
      </c>
      <c r="B177" s="80" t="s">
        <v>197</v>
      </c>
      <c r="C177" s="70" t="s">
        <v>198</v>
      </c>
      <c r="D177" s="70" t="s">
        <v>300</v>
      </c>
      <c r="E177" s="70">
        <v>30</v>
      </c>
      <c r="F177" s="51">
        <v>1</v>
      </c>
      <c r="G177" s="51">
        <v>21</v>
      </c>
    </row>
    <row r="178" spans="1:7" ht="28.5" x14ac:dyDescent="0.25">
      <c r="A178" s="77" t="s">
        <v>196</v>
      </c>
      <c r="B178" s="80" t="s">
        <v>197</v>
      </c>
      <c r="C178" s="70" t="s">
        <v>198</v>
      </c>
      <c r="D178" s="70" t="s">
        <v>300</v>
      </c>
      <c r="E178" s="70">
        <v>30</v>
      </c>
      <c r="F178" s="51">
        <v>1</v>
      </c>
      <c r="G178" s="51">
        <v>28</v>
      </c>
    </row>
    <row r="179" spans="1:7" ht="28.5" x14ac:dyDescent="0.25">
      <c r="A179" s="77" t="s">
        <v>196</v>
      </c>
      <c r="B179" s="80" t="s">
        <v>197</v>
      </c>
      <c r="C179" s="70" t="s">
        <v>198</v>
      </c>
      <c r="D179" s="70" t="s">
        <v>300</v>
      </c>
      <c r="E179" s="70">
        <v>30</v>
      </c>
      <c r="F179" s="51">
        <v>1</v>
      </c>
      <c r="G179" s="51">
        <v>21</v>
      </c>
    </row>
    <row r="180" spans="1:7" ht="28.5" x14ac:dyDescent="0.25">
      <c r="A180" s="77" t="s">
        <v>196</v>
      </c>
      <c r="B180" s="80" t="s">
        <v>197</v>
      </c>
      <c r="C180" s="70" t="s">
        <v>198</v>
      </c>
      <c r="D180" s="70" t="s">
        <v>300</v>
      </c>
      <c r="E180" s="70">
        <v>30</v>
      </c>
      <c r="F180" s="51">
        <v>1</v>
      </c>
      <c r="G180" s="51">
        <v>29</v>
      </c>
    </row>
    <row r="181" spans="1:7" ht="28.5" x14ac:dyDescent="0.25">
      <c r="A181" s="77" t="s">
        <v>196</v>
      </c>
      <c r="B181" s="80" t="s">
        <v>197</v>
      </c>
      <c r="C181" s="70" t="s">
        <v>198</v>
      </c>
      <c r="D181" s="70" t="s">
        <v>300</v>
      </c>
      <c r="E181" s="70">
        <v>30</v>
      </c>
      <c r="F181" s="51">
        <v>1</v>
      </c>
      <c r="G181" s="51">
        <v>20</v>
      </c>
    </row>
    <row r="182" spans="1:7" ht="28.5" x14ac:dyDescent="0.25">
      <c r="A182" s="77" t="s">
        <v>196</v>
      </c>
      <c r="B182" s="80" t="s">
        <v>197</v>
      </c>
      <c r="C182" s="70" t="s">
        <v>198</v>
      </c>
      <c r="D182" s="70" t="s">
        <v>300</v>
      </c>
      <c r="E182" s="70">
        <v>30</v>
      </c>
      <c r="F182" s="51">
        <v>1</v>
      </c>
      <c r="G182" s="51">
        <v>24</v>
      </c>
    </row>
    <row r="183" spans="1:7" ht="28.5" x14ac:dyDescent="0.25">
      <c r="A183" s="77" t="s">
        <v>196</v>
      </c>
      <c r="B183" s="80" t="s">
        <v>197</v>
      </c>
      <c r="C183" s="70" t="s">
        <v>198</v>
      </c>
      <c r="D183" s="70" t="s">
        <v>300</v>
      </c>
      <c r="E183" s="70">
        <v>30</v>
      </c>
      <c r="F183" s="51">
        <v>1</v>
      </c>
      <c r="G183" s="51">
        <v>21</v>
      </c>
    </row>
    <row r="184" spans="1:7" ht="28.5" x14ac:dyDescent="0.25">
      <c r="A184" s="77" t="s">
        <v>196</v>
      </c>
      <c r="B184" s="80" t="s">
        <v>197</v>
      </c>
      <c r="C184" s="70" t="s">
        <v>198</v>
      </c>
      <c r="D184" s="70" t="s">
        <v>300</v>
      </c>
      <c r="E184" s="70">
        <v>30</v>
      </c>
      <c r="F184" s="51">
        <v>1</v>
      </c>
      <c r="G184" s="51">
        <v>21</v>
      </c>
    </row>
    <row r="185" spans="1:7" ht="28.5" x14ac:dyDescent="0.25">
      <c r="A185" s="77" t="s">
        <v>196</v>
      </c>
      <c r="B185" s="80" t="s">
        <v>197</v>
      </c>
      <c r="C185" s="70" t="s">
        <v>198</v>
      </c>
      <c r="D185" s="70" t="s">
        <v>300</v>
      </c>
      <c r="E185" s="70">
        <v>30</v>
      </c>
      <c r="F185" s="51">
        <v>1</v>
      </c>
      <c r="G185" s="51">
        <v>20</v>
      </c>
    </row>
    <row r="186" spans="1:7" ht="28.5" x14ac:dyDescent="0.25">
      <c r="A186" s="77" t="s">
        <v>196</v>
      </c>
      <c r="B186" s="80" t="s">
        <v>197</v>
      </c>
      <c r="C186" s="70" t="s">
        <v>198</v>
      </c>
      <c r="D186" s="70" t="s">
        <v>300</v>
      </c>
      <c r="E186" s="70">
        <v>30</v>
      </c>
      <c r="F186" s="51">
        <v>1</v>
      </c>
      <c r="G186" s="51">
        <v>29</v>
      </c>
    </row>
    <row r="187" spans="1:7" ht="28.5" x14ac:dyDescent="0.25">
      <c r="A187" s="77" t="s">
        <v>196</v>
      </c>
      <c r="B187" s="80" t="s">
        <v>197</v>
      </c>
      <c r="C187" s="70" t="s">
        <v>198</v>
      </c>
      <c r="D187" s="70" t="s">
        <v>300</v>
      </c>
      <c r="E187" s="70">
        <v>30</v>
      </c>
      <c r="F187" s="51">
        <v>1</v>
      </c>
      <c r="G187" s="51">
        <v>21</v>
      </c>
    </row>
    <row r="188" spans="1:7" ht="28.5" x14ac:dyDescent="0.25">
      <c r="A188" s="77" t="s">
        <v>196</v>
      </c>
      <c r="B188" s="80" t="s">
        <v>197</v>
      </c>
      <c r="C188" s="70" t="s">
        <v>198</v>
      </c>
      <c r="D188" s="70" t="s">
        <v>300</v>
      </c>
      <c r="E188" s="70">
        <v>30</v>
      </c>
      <c r="F188" s="51">
        <v>1</v>
      </c>
      <c r="G188" s="51">
        <v>31</v>
      </c>
    </row>
    <row r="189" spans="1:7" ht="28.5" x14ac:dyDescent="0.25">
      <c r="A189" s="77" t="s">
        <v>196</v>
      </c>
      <c r="B189" s="80" t="s">
        <v>197</v>
      </c>
      <c r="C189" s="70" t="s">
        <v>198</v>
      </c>
      <c r="D189" s="70" t="s">
        <v>300</v>
      </c>
      <c r="E189" s="70">
        <v>30</v>
      </c>
      <c r="F189" s="51">
        <v>1</v>
      </c>
      <c r="G189" s="51">
        <v>25</v>
      </c>
    </row>
    <row r="190" spans="1:7" ht="28.5" x14ac:dyDescent="0.25">
      <c r="A190" s="77" t="s">
        <v>196</v>
      </c>
      <c r="B190" s="80" t="s">
        <v>197</v>
      </c>
      <c r="C190" s="70" t="s">
        <v>198</v>
      </c>
      <c r="D190" s="70" t="s">
        <v>300</v>
      </c>
      <c r="E190" s="70">
        <v>30</v>
      </c>
      <c r="F190" s="51">
        <v>1</v>
      </c>
      <c r="G190" s="51">
        <v>24</v>
      </c>
    </row>
    <row r="191" spans="1:7" ht="28.5" x14ac:dyDescent="0.25">
      <c r="A191" s="77" t="s">
        <v>196</v>
      </c>
      <c r="B191" s="80" t="s">
        <v>197</v>
      </c>
      <c r="C191" s="70" t="s">
        <v>198</v>
      </c>
      <c r="D191" s="70" t="s">
        <v>300</v>
      </c>
      <c r="E191" s="70">
        <v>30</v>
      </c>
      <c r="F191" s="51">
        <v>1</v>
      </c>
      <c r="G191" s="51">
        <v>26</v>
      </c>
    </row>
    <row r="192" spans="1:7" ht="28.5" x14ac:dyDescent="0.25">
      <c r="A192" s="77" t="s">
        <v>196</v>
      </c>
      <c r="B192" s="80" t="s">
        <v>197</v>
      </c>
      <c r="C192" s="70" t="s">
        <v>198</v>
      </c>
      <c r="D192" s="70" t="s">
        <v>300</v>
      </c>
      <c r="E192" s="70">
        <v>30</v>
      </c>
      <c r="F192" s="51">
        <v>1</v>
      </c>
      <c r="G192" s="51">
        <v>30</v>
      </c>
    </row>
    <row r="193" spans="1:7" ht="28.5" x14ac:dyDescent="0.25">
      <c r="A193" s="77" t="s">
        <v>196</v>
      </c>
      <c r="B193" s="80" t="s">
        <v>197</v>
      </c>
      <c r="C193" s="70" t="s">
        <v>198</v>
      </c>
      <c r="D193" s="70" t="s">
        <v>300</v>
      </c>
      <c r="E193" s="70">
        <v>30</v>
      </c>
      <c r="F193" s="51">
        <v>1</v>
      </c>
      <c r="G193" s="51">
        <v>28</v>
      </c>
    </row>
    <row r="194" spans="1:7" ht="28.5" x14ac:dyDescent="0.25">
      <c r="A194" s="77" t="s">
        <v>196</v>
      </c>
      <c r="B194" s="80" t="s">
        <v>197</v>
      </c>
      <c r="C194" s="70" t="s">
        <v>198</v>
      </c>
      <c r="D194" s="70" t="s">
        <v>300</v>
      </c>
      <c r="E194" s="70">
        <v>30</v>
      </c>
      <c r="F194" s="51">
        <v>1</v>
      </c>
      <c r="G194" s="51">
        <v>29</v>
      </c>
    </row>
    <row r="195" spans="1:7" ht="28.5" x14ac:dyDescent="0.25">
      <c r="A195" s="77" t="s">
        <v>196</v>
      </c>
      <c r="B195" s="80" t="s">
        <v>197</v>
      </c>
      <c r="C195" s="70" t="s">
        <v>198</v>
      </c>
      <c r="D195" s="70" t="s">
        <v>300</v>
      </c>
      <c r="E195" s="70">
        <v>30</v>
      </c>
      <c r="F195" s="51">
        <v>1</v>
      </c>
      <c r="G195" s="51">
        <v>29</v>
      </c>
    </row>
    <row r="196" spans="1:7" ht="28.5" x14ac:dyDescent="0.25">
      <c r="A196" s="77" t="s">
        <v>196</v>
      </c>
      <c r="B196" s="80" t="s">
        <v>197</v>
      </c>
      <c r="C196" s="70" t="s">
        <v>198</v>
      </c>
      <c r="D196" s="70" t="s">
        <v>300</v>
      </c>
      <c r="E196" s="70">
        <v>30</v>
      </c>
      <c r="F196" s="51">
        <v>1</v>
      </c>
      <c r="G196" s="51">
        <v>28</v>
      </c>
    </row>
    <row r="197" spans="1:7" ht="28.5" x14ac:dyDescent="0.25">
      <c r="A197" s="77" t="s">
        <v>196</v>
      </c>
      <c r="B197" s="80" t="s">
        <v>197</v>
      </c>
      <c r="C197" s="70" t="s">
        <v>198</v>
      </c>
      <c r="D197" s="70" t="s">
        <v>300</v>
      </c>
      <c r="E197" s="70">
        <v>30</v>
      </c>
      <c r="F197" s="51">
        <v>1</v>
      </c>
      <c r="G197" s="51">
        <v>28</v>
      </c>
    </row>
    <row r="198" spans="1:7" ht="28.5" x14ac:dyDescent="0.25">
      <c r="A198" s="77" t="s">
        <v>196</v>
      </c>
      <c r="B198" s="80" t="s">
        <v>197</v>
      </c>
      <c r="C198" s="70" t="s">
        <v>198</v>
      </c>
      <c r="D198" s="70" t="s">
        <v>300</v>
      </c>
      <c r="E198" s="70">
        <v>30</v>
      </c>
      <c r="F198" s="51">
        <v>1</v>
      </c>
      <c r="G198" s="51">
        <v>27</v>
      </c>
    </row>
    <row r="199" spans="1:7" ht="28.5" x14ac:dyDescent="0.25">
      <c r="A199" s="77" t="s">
        <v>196</v>
      </c>
      <c r="B199" s="80" t="s">
        <v>197</v>
      </c>
      <c r="C199" s="70" t="s">
        <v>198</v>
      </c>
      <c r="D199" s="70" t="s">
        <v>300</v>
      </c>
      <c r="E199" s="70">
        <v>30</v>
      </c>
      <c r="F199" s="51">
        <v>1</v>
      </c>
      <c r="G199" s="51">
        <v>25</v>
      </c>
    </row>
    <row r="200" spans="1:7" ht="28.5" x14ac:dyDescent="0.25">
      <c r="A200" s="77" t="s">
        <v>196</v>
      </c>
      <c r="B200" s="80" t="s">
        <v>197</v>
      </c>
      <c r="C200" s="70" t="s">
        <v>198</v>
      </c>
      <c r="D200" s="70" t="s">
        <v>300</v>
      </c>
      <c r="E200" s="70">
        <v>30</v>
      </c>
      <c r="F200" s="51">
        <v>1</v>
      </c>
      <c r="G200" s="51">
        <v>28</v>
      </c>
    </row>
    <row r="201" spans="1:7" x14ac:dyDescent="0.25">
      <c r="A201" s="239"/>
      <c r="B201" s="240"/>
      <c r="C201" s="240"/>
      <c r="D201" s="240"/>
      <c r="E201" s="241"/>
      <c r="F201" s="197">
        <f>SUM(F177:F200)</f>
        <v>24</v>
      </c>
      <c r="G201" s="197">
        <f>SUM(G177:G200)</f>
        <v>613</v>
      </c>
    </row>
    <row r="202" spans="1:7" x14ac:dyDescent="0.25">
      <c r="A202" s="49" t="s">
        <v>211</v>
      </c>
      <c r="B202" s="89" t="s">
        <v>212</v>
      </c>
      <c r="C202" s="89" t="s">
        <v>214</v>
      </c>
      <c r="D202" s="89" t="s">
        <v>215</v>
      </c>
      <c r="E202" s="83">
        <v>35</v>
      </c>
      <c r="F202" s="83">
        <v>1</v>
      </c>
      <c r="G202" s="83">
        <v>18</v>
      </c>
    </row>
    <row r="203" spans="1:7" x14ac:dyDescent="0.25">
      <c r="A203" s="49" t="s">
        <v>211</v>
      </c>
      <c r="B203" s="89" t="s">
        <v>212</v>
      </c>
      <c r="C203" s="173" t="s">
        <v>214</v>
      </c>
      <c r="D203" s="89" t="s">
        <v>215</v>
      </c>
      <c r="E203" s="173">
        <v>35</v>
      </c>
      <c r="F203" s="173">
        <v>1</v>
      </c>
      <c r="G203" s="173">
        <v>24</v>
      </c>
    </row>
    <row r="204" spans="1:7" x14ac:dyDescent="0.25">
      <c r="A204" s="242"/>
      <c r="B204" s="243"/>
      <c r="C204" s="243"/>
      <c r="D204" s="243"/>
      <c r="E204" s="244"/>
      <c r="F204" s="197">
        <f>SUM(F202:F203)</f>
        <v>2</v>
      </c>
      <c r="G204" s="197">
        <f>SUM(G202:G203)</f>
        <v>42</v>
      </c>
    </row>
    <row r="205" spans="1:7" x14ac:dyDescent="0.25">
      <c r="A205" s="77" t="s">
        <v>319</v>
      </c>
      <c r="B205" s="70" t="s">
        <v>320</v>
      </c>
      <c r="C205" s="70" t="s">
        <v>322</v>
      </c>
      <c r="D205" s="70" t="s">
        <v>176</v>
      </c>
      <c r="E205" s="59">
        <v>35</v>
      </c>
      <c r="F205" s="59">
        <v>1</v>
      </c>
      <c r="G205" s="173">
        <v>34</v>
      </c>
    </row>
    <row r="206" spans="1:7" ht="28.5" x14ac:dyDescent="0.25">
      <c r="A206" s="54" t="s">
        <v>19</v>
      </c>
      <c r="B206" s="103" t="s">
        <v>39</v>
      </c>
      <c r="C206" s="103" t="s">
        <v>449</v>
      </c>
      <c r="D206" s="103" t="s">
        <v>176</v>
      </c>
      <c r="E206" s="51">
        <v>35</v>
      </c>
      <c r="F206" s="103">
        <v>1</v>
      </c>
      <c r="G206" s="103">
        <v>23</v>
      </c>
    </row>
    <row r="207" spans="1:7" x14ac:dyDescent="0.25">
      <c r="A207" s="163" t="s">
        <v>421</v>
      </c>
      <c r="B207" s="51" t="s">
        <v>43</v>
      </c>
      <c r="C207" s="51" t="s">
        <v>435</v>
      </c>
      <c r="D207" s="51" t="s">
        <v>176</v>
      </c>
      <c r="E207" s="51">
        <v>30</v>
      </c>
      <c r="F207" s="51">
        <v>1</v>
      </c>
      <c r="G207" s="51">
        <v>30</v>
      </c>
    </row>
    <row r="208" spans="1:7" x14ac:dyDescent="0.25">
      <c r="A208" s="245"/>
      <c r="B208" s="246"/>
      <c r="C208" s="246"/>
      <c r="D208" s="246"/>
      <c r="E208" s="247"/>
      <c r="F208" s="197">
        <f>SUM(F205:F207)</f>
        <v>3</v>
      </c>
      <c r="G208" s="197">
        <f>SUM(G205:G207)</f>
        <v>87</v>
      </c>
    </row>
    <row r="209" spans="1:7" ht="15.75" x14ac:dyDescent="0.25">
      <c r="A209" s="42" t="s">
        <v>11</v>
      </c>
      <c r="B209" s="42"/>
      <c r="C209" s="42"/>
      <c r="D209" s="42"/>
      <c r="E209" s="43">
        <f>SUM(E6:E208)</f>
        <v>6370</v>
      </c>
      <c r="F209" s="43">
        <f>SUM(F7,F20,F23,F25,F47,F60,F93,F176,F201,F204,F208)</f>
        <v>185</v>
      </c>
      <c r="G209" s="43">
        <f>SUM(G7,G20,G23,G25,G47,G60,G93,G176,G201,G204,G208)</f>
        <v>5224</v>
      </c>
    </row>
  </sheetData>
  <sortState ref="A2:G194">
    <sortCondition ref="D2:D194"/>
  </sortState>
  <mergeCells count="15">
    <mergeCell ref="A1:G1"/>
    <mergeCell ref="A2:G2"/>
    <mergeCell ref="A3:G3"/>
    <mergeCell ref="A4:G4"/>
    <mergeCell ref="A7:E7"/>
    <mergeCell ref="A20:E20"/>
    <mergeCell ref="A23:E23"/>
    <mergeCell ref="A25:E25"/>
    <mergeCell ref="A47:E47"/>
    <mergeCell ref="A60:E60"/>
    <mergeCell ref="A93:E93"/>
    <mergeCell ref="A176:E176"/>
    <mergeCell ref="A201:E201"/>
    <mergeCell ref="A204:E204"/>
    <mergeCell ref="A208:E208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  <rowBreaks count="2" manualBreakCount="2">
    <brk id="24" max="6" man="1"/>
    <brk id="4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view="pageBreakPreview" topLeftCell="A201" zoomScale="75" zoomScaleNormal="75" zoomScaleSheetLayoutView="75" workbookViewId="0">
      <selection activeCell="G222" sqref="G222"/>
    </sheetView>
  </sheetViews>
  <sheetFormatPr baseColWidth="10" defaultRowHeight="15" x14ac:dyDescent="0.25"/>
  <cols>
    <col min="1" max="1" width="54" customWidth="1"/>
    <col min="2" max="2" width="39.7109375" customWidth="1"/>
    <col min="3" max="3" width="40" customWidth="1"/>
    <col min="4" max="4" width="30.42578125" customWidth="1"/>
    <col min="5" max="6" width="12.140625" customWidth="1"/>
    <col min="7" max="7" width="14" customWidth="1"/>
  </cols>
  <sheetData>
    <row r="1" spans="1:7" x14ac:dyDescent="0.25">
      <c r="A1" s="228" t="s">
        <v>0</v>
      </c>
      <c r="B1" s="228"/>
      <c r="C1" s="228"/>
      <c r="D1" s="228"/>
      <c r="E1" s="228"/>
      <c r="F1" s="228"/>
      <c r="G1" s="228"/>
    </row>
    <row r="2" spans="1:7" x14ac:dyDescent="0.25">
      <c r="A2" s="228" t="s">
        <v>1</v>
      </c>
      <c r="B2" s="228"/>
      <c r="C2" s="228"/>
      <c r="D2" s="228"/>
      <c r="E2" s="228"/>
      <c r="F2" s="228"/>
      <c r="G2" s="228"/>
    </row>
    <row r="3" spans="1:7" x14ac:dyDescent="0.25">
      <c r="A3" s="228" t="s">
        <v>25</v>
      </c>
      <c r="B3" s="228"/>
      <c r="C3" s="228"/>
      <c r="D3" s="228"/>
      <c r="E3" s="228"/>
      <c r="F3" s="228"/>
      <c r="G3" s="228"/>
    </row>
    <row r="4" spans="1:7" x14ac:dyDescent="0.25">
      <c r="A4" s="228" t="s">
        <v>453</v>
      </c>
      <c r="B4" s="228"/>
      <c r="C4" s="228"/>
      <c r="D4" s="228"/>
      <c r="E4" s="228"/>
      <c r="F4" s="228"/>
      <c r="G4" s="228"/>
    </row>
    <row r="5" spans="1:7" ht="25.5" x14ac:dyDescent="0.25">
      <c r="A5" s="30" t="s">
        <v>149</v>
      </c>
      <c r="B5" s="30" t="s">
        <v>150</v>
      </c>
      <c r="C5" s="30" t="s">
        <v>4</v>
      </c>
      <c r="D5" s="30" t="s">
        <v>22</v>
      </c>
      <c r="E5" s="31" t="s">
        <v>5</v>
      </c>
      <c r="F5" s="31" t="s">
        <v>8</v>
      </c>
      <c r="G5" s="31" t="s">
        <v>14</v>
      </c>
    </row>
    <row r="6" spans="1:7" ht="28.5" x14ac:dyDescent="0.25">
      <c r="A6" s="77" t="s">
        <v>309</v>
      </c>
      <c r="B6" s="70" t="s">
        <v>197</v>
      </c>
      <c r="C6" s="70" t="s">
        <v>198</v>
      </c>
      <c r="D6" s="70" t="s">
        <v>311</v>
      </c>
      <c r="E6" s="59">
        <v>21</v>
      </c>
      <c r="F6" s="59">
        <v>0</v>
      </c>
      <c r="G6" s="173">
        <v>10</v>
      </c>
    </row>
    <row r="7" spans="1:7" ht="28.5" x14ac:dyDescent="0.25">
      <c r="A7" s="127" t="s">
        <v>196</v>
      </c>
      <c r="B7" s="80" t="s">
        <v>197</v>
      </c>
      <c r="C7" s="70" t="s">
        <v>198</v>
      </c>
      <c r="D7" s="70" t="s">
        <v>300</v>
      </c>
      <c r="E7" s="70">
        <v>30</v>
      </c>
      <c r="F7" s="51">
        <v>1</v>
      </c>
      <c r="G7" s="51">
        <v>21</v>
      </c>
    </row>
    <row r="8" spans="1:7" ht="28.5" x14ac:dyDescent="0.25">
      <c r="A8" s="175" t="s">
        <v>196</v>
      </c>
      <c r="B8" s="80" t="s">
        <v>197</v>
      </c>
      <c r="C8" s="70" t="s">
        <v>198</v>
      </c>
      <c r="D8" s="70" t="s">
        <v>300</v>
      </c>
      <c r="E8" s="70">
        <v>30</v>
      </c>
      <c r="F8" s="51">
        <v>1</v>
      </c>
      <c r="G8" s="51">
        <v>28</v>
      </c>
    </row>
    <row r="9" spans="1:7" ht="28.5" x14ac:dyDescent="0.25">
      <c r="A9" s="127" t="s">
        <v>196</v>
      </c>
      <c r="B9" s="184" t="s">
        <v>197</v>
      </c>
      <c r="C9" s="186" t="s">
        <v>198</v>
      </c>
      <c r="D9" s="70" t="s">
        <v>300</v>
      </c>
      <c r="E9" s="186">
        <v>30</v>
      </c>
      <c r="F9" s="74">
        <v>1</v>
      </c>
      <c r="G9" s="74">
        <v>21</v>
      </c>
    </row>
    <row r="10" spans="1:7" ht="28.5" x14ac:dyDescent="0.25">
      <c r="A10" s="77" t="s">
        <v>196</v>
      </c>
      <c r="B10" s="80" t="s">
        <v>197</v>
      </c>
      <c r="C10" s="70" t="s">
        <v>198</v>
      </c>
      <c r="D10" s="70" t="s">
        <v>300</v>
      </c>
      <c r="E10" s="70">
        <v>30</v>
      </c>
      <c r="F10" s="51">
        <v>1</v>
      </c>
      <c r="G10" s="51">
        <v>29</v>
      </c>
    </row>
    <row r="11" spans="1:7" ht="28.5" x14ac:dyDescent="0.25">
      <c r="A11" s="183" t="s">
        <v>196</v>
      </c>
      <c r="B11" s="185" t="s">
        <v>197</v>
      </c>
      <c r="C11" s="70" t="s">
        <v>198</v>
      </c>
      <c r="D11" s="187" t="s">
        <v>300</v>
      </c>
      <c r="E11" s="187">
        <v>30</v>
      </c>
      <c r="F11" s="51">
        <v>1</v>
      </c>
      <c r="G11" s="51">
        <v>20</v>
      </c>
    </row>
    <row r="12" spans="1:7" ht="28.5" x14ac:dyDescent="0.25">
      <c r="A12" s="77" t="s">
        <v>196</v>
      </c>
      <c r="B12" s="80" t="s">
        <v>197</v>
      </c>
      <c r="C12" s="70" t="s">
        <v>198</v>
      </c>
      <c r="D12" s="70" t="s">
        <v>300</v>
      </c>
      <c r="E12" s="187">
        <v>30</v>
      </c>
      <c r="F12" s="51">
        <v>1</v>
      </c>
      <c r="G12" s="51">
        <v>24</v>
      </c>
    </row>
    <row r="13" spans="1:7" ht="28.5" x14ac:dyDescent="0.25">
      <c r="A13" s="77" t="s">
        <v>196</v>
      </c>
      <c r="B13" s="80" t="s">
        <v>197</v>
      </c>
      <c r="C13" s="70" t="s">
        <v>198</v>
      </c>
      <c r="D13" s="70" t="s">
        <v>300</v>
      </c>
      <c r="E13" s="187">
        <v>30</v>
      </c>
      <c r="F13" s="51">
        <v>1</v>
      </c>
      <c r="G13" s="51">
        <v>21</v>
      </c>
    </row>
    <row r="14" spans="1:7" ht="28.5" x14ac:dyDescent="0.25">
      <c r="A14" s="77" t="s">
        <v>196</v>
      </c>
      <c r="B14" s="80" t="s">
        <v>197</v>
      </c>
      <c r="C14" s="70" t="s">
        <v>198</v>
      </c>
      <c r="D14" s="70" t="s">
        <v>300</v>
      </c>
      <c r="E14" s="187">
        <v>30</v>
      </c>
      <c r="F14" s="51">
        <v>1</v>
      </c>
      <c r="G14" s="51">
        <v>21</v>
      </c>
    </row>
    <row r="15" spans="1:7" ht="28.5" x14ac:dyDescent="0.25">
      <c r="A15" s="77" t="s">
        <v>196</v>
      </c>
      <c r="B15" s="80" t="s">
        <v>197</v>
      </c>
      <c r="C15" s="70" t="s">
        <v>198</v>
      </c>
      <c r="D15" s="70" t="s">
        <v>300</v>
      </c>
      <c r="E15" s="187">
        <v>30</v>
      </c>
      <c r="F15" s="51">
        <v>1</v>
      </c>
      <c r="G15" s="51">
        <v>20</v>
      </c>
    </row>
    <row r="16" spans="1:7" ht="28.5" x14ac:dyDescent="0.25">
      <c r="A16" s="77" t="s">
        <v>196</v>
      </c>
      <c r="B16" s="80" t="s">
        <v>197</v>
      </c>
      <c r="C16" s="70" t="s">
        <v>198</v>
      </c>
      <c r="D16" s="70" t="s">
        <v>300</v>
      </c>
      <c r="E16" s="187">
        <v>30</v>
      </c>
      <c r="F16" s="51">
        <v>1</v>
      </c>
      <c r="G16" s="51">
        <v>29</v>
      </c>
    </row>
    <row r="17" spans="1:7" ht="28.5" x14ac:dyDescent="0.25">
      <c r="A17" s="77" t="s">
        <v>196</v>
      </c>
      <c r="B17" s="80" t="s">
        <v>197</v>
      </c>
      <c r="C17" s="70" t="s">
        <v>198</v>
      </c>
      <c r="D17" s="70" t="s">
        <v>300</v>
      </c>
      <c r="E17" s="70">
        <v>30</v>
      </c>
      <c r="F17" s="51">
        <v>1</v>
      </c>
      <c r="G17" s="51">
        <v>21</v>
      </c>
    </row>
    <row r="18" spans="1:7" ht="28.5" x14ac:dyDescent="0.25">
      <c r="A18" s="77" t="s">
        <v>196</v>
      </c>
      <c r="B18" s="80" t="s">
        <v>197</v>
      </c>
      <c r="C18" s="70" t="s">
        <v>198</v>
      </c>
      <c r="D18" s="70" t="s">
        <v>300</v>
      </c>
      <c r="E18" s="70">
        <v>30</v>
      </c>
      <c r="F18" s="51">
        <v>1</v>
      </c>
      <c r="G18" s="51">
        <v>31</v>
      </c>
    </row>
    <row r="19" spans="1:7" ht="28.5" x14ac:dyDescent="0.25">
      <c r="A19" s="77" t="s">
        <v>196</v>
      </c>
      <c r="B19" s="80" t="s">
        <v>197</v>
      </c>
      <c r="C19" s="70" t="s">
        <v>198</v>
      </c>
      <c r="D19" s="70" t="s">
        <v>300</v>
      </c>
      <c r="E19" s="70">
        <v>30</v>
      </c>
      <c r="F19" s="51">
        <v>1</v>
      </c>
      <c r="G19" s="51">
        <v>25</v>
      </c>
    </row>
    <row r="20" spans="1:7" ht="48.6" customHeight="1" x14ac:dyDescent="0.25">
      <c r="A20" s="77" t="s">
        <v>196</v>
      </c>
      <c r="B20" s="80" t="s">
        <v>197</v>
      </c>
      <c r="C20" s="70" t="s">
        <v>198</v>
      </c>
      <c r="D20" s="70" t="s">
        <v>300</v>
      </c>
      <c r="E20" s="70">
        <v>30</v>
      </c>
      <c r="F20" s="51">
        <v>1</v>
      </c>
      <c r="G20" s="51">
        <v>24</v>
      </c>
    </row>
    <row r="21" spans="1:7" ht="28.5" x14ac:dyDescent="0.25">
      <c r="A21" s="77" t="s">
        <v>196</v>
      </c>
      <c r="B21" s="80" t="s">
        <v>197</v>
      </c>
      <c r="C21" s="70" t="s">
        <v>198</v>
      </c>
      <c r="D21" s="70" t="s">
        <v>300</v>
      </c>
      <c r="E21" s="70">
        <v>30</v>
      </c>
      <c r="F21" s="51">
        <v>1</v>
      </c>
      <c r="G21" s="51">
        <v>26</v>
      </c>
    </row>
    <row r="22" spans="1:7" ht="28.5" x14ac:dyDescent="0.25">
      <c r="A22" s="77" t="s">
        <v>196</v>
      </c>
      <c r="B22" s="80" t="s">
        <v>197</v>
      </c>
      <c r="C22" s="70" t="s">
        <v>198</v>
      </c>
      <c r="D22" s="70" t="s">
        <v>300</v>
      </c>
      <c r="E22" s="70">
        <v>30</v>
      </c>
      <c r="F22" s="51">
        <v>1</v>
      </c>
      <c r="G22" s="51">
        <v>30</v>
      </c>
    </row>
    <row r="23" spans="1:7" ht="28.5" x14ac:dyDescent="0.25">
      <c r="A23" s="77" t="s">
        <v>196</v>
      </c>
      <c r="B23" s="80" t="s">
        <v>197</v>
      </c>
      <c r="C23" s="70" t="s">
        <v>198</v>
      </c>
      <c r="D23" s="70" t="s">
        <v>300</v>
      </c>
      <c r="E23" s="70">
        <v>30</v>
      </c>
      <c r="F23" s="51">
        <v>1</v>
      </c>
      <c r="G23" s="51">
        <v>28</v>
      </c>
    </row>
    <row r="24" spans="1:7" ht="28.5" x14ac:dyDescent="0.25">
      <c r="A24" s="77" t="s">
        <v>196</v>
      </c>
      <c r="B24" s="80" t="s">
        <v>197</v>
      </c>
      <c r="C24" s="70" t="s">
        <v>198</v>
      </c>
      <c r="D24" s="70" t="s">
        <v>300</v>
      </c>
      <c r="E24" s="70">
        <v>30</v>
      </c>
      <c r="F24" s="51">
        <v>1</v>
      </c>
      <c r="G24" s="51">
        <v>29</v>
      </c>
    </row>
    <row r="25" spans="1:7" ht="28.5" x14ac:dyDescent="0.25">
      <c r="A25" s="77" t="s">
        <v>196</v>
      </c>
      <c r="B25" s="80" t="s">
        <v>197</v>
      </c>
      <c r="C25" s="70" t="s">
        <v>198</v>
      </c>
      <c r="D25" s="70" t="s">
        <v>300</v>
      </c>
      <c r="E25" s="70">
        <v>30</v>
      </c>
      <c r="F25" s="51">
        <v>1</v>
      </c>
      <c r="G25" s="51">
        <v>29</v>
      </c>
    </row>
    <row r="26" spans="1:7" ht="28.5" x14ac:dyDescent="0.25">
      <c r="A26" s="77" t="s">
        <v>196</v>
      </c>
      <c r="B26" s="80" t="s">
        <v>197</v>
      </c>
      <c r="C26" s="70" t="s">
        <v>198</v>
      </c>
      <c r="D26" s="70" t="s">
        <v>300</v>
      </c>
      <c r="E26" s="70">
        <v>30</v>
      </c>
      <c r="F26" s="51">
        <v>1</v>
      </c>
      <c r="G26" s="51">
        <v>28</v>
      </c>
    </row>
    <row r="27" spans="1:7" ht="28.5" x14ac:dyDescent="0.25">
      <c r="A27" s="77" t="s">
        <v>196</v>
      </c>
      <c r="B27" s="80" t="s">
        <v>197</v>
      </c>
      <c r="C27" s="70" t="s">
        <v>198</v>
      </c>
      <c r="D27" s="70" t="s">
        <v>300</v>
      </c>
      <c r="E27" s="70">
        <v>30</v>
      </c>
      <c r="F27" s="51">
        <v>1</v>
      </c>
      <c r="G27" s="51">
        <v>28</v>
      </c>
    </row>
    <row r="28" spans="1:7" ht="28.5" x14ac:dyDescent="0.25">
      <c r="A28" s="77" t="s">
        <v>196</v>
      </c>
      <c r="B28" s="80" t="s">
        <v>197</v>
      </c>
      <c r="C28" s="70" t="s">
        <v>198</v>
      </c>
      <c r="D28" s="70" t="s">
        <v>300</v>
      </c>
      <c r="E28" s="70">
        <v>30</v>
      </c>
      <c r="F28" s="51">
        <v>1</v>
      </c>
      <c r="G28" s="51">
        <v>27</v>
      </c>
    </row>
    <row r="29" spans="1:7" ht="28.5" x14ac:dyDescent="0.25">
      <c r="A29" s="77" t="s">
        <v>196</v>
      </c>
      <c r="B29" s="80" t="s">
        <v>197</v>
      </c>
      <c r="C29" s="70" t="s">
        <v>198</v>
      </c>
      <c r="D29" s="70" t="s">
        <v>300</v>
      </c>
      <c r="E29" s="70">
        <v>30</v>
      </c>
      <c r="F29" s="51">
        <v>1</v>
      </c>
      <c r="G29" s="51">
        <v>25</v>
      </c>
    </row>
    <row r="30" spans="1:7" ht="28.5" x14ac:dyDescent="0.25">
      <c r="A30" s="77" t="s">
        <v>196</v>
      </c>
      <c r="B30" s="80" t="s">
        <v>197</v>
      </c>
      <c r="C30" s="70" t="s">
        <v>198</v>
      </c>
      <c r="D30" s="70" t="s">
        <v>300</v>
      </c>
      <c r="E30" s="70">
        <v>30</v>
      </c>
      <c r="F30" s="51">
        <v>1</v>
      </c>
      <c r="G30" s="51">
        <v>28</v>
      </c>
    </row>
    <row r="31" spans="1:7" ht="28.5" x14ac:dyDescent="0.25">
      <c r="A31" s="54" t="s">
        <v>231</v>
      </c>
      <c r="B31" s="80" t="s">
        <v>197</v>
      </c>
      <c r="C31" s="51" t="s">
        <v>209</v>
      </c>
      <c r="D31" s="51" t="s">
        <v>232</v>
      </c>
      <c r="E31" s="51">
        <v>25</v>
      </c>
      <c r="F31" s="51">
        <v>1</v>
      </c>
      <c r="G31" s="51">
        <v>27</v>
      </c>
    </row>
    <row r="32" spans="1:7" ht="42.75" x14ac:dyDescent="0.25">
      <c r="A32" s="82" t="s">
        <v>245</v>
      </c>
      <c r="B32" s="200" t="s">
        <v>197</v>
      </c>
      <c r="C32" s="84" t="s">
        <v>448</v>
      </c>
      <c r="D32" s="84" t="s">
        <v>203</v>
      </c>
      <c r="E32" s="174">
        <v>30</v>
      </c>
      <c r="F32" s="174">
        <v>1</v>
      </c>
      <c r="G32" s="173">
        <v>32</v>
      </c>
    </row>
    <row r="33" spans="1:7" x14ac:dyDescent="0.25">
      <c r="A33" s="230"/>
      <c r="B33" s="231"/>
      <c r="C33" s="231"/>
      <c r="D33" s="231"/>
      <c r="E33" s="232"/>
      <c r="F33" s="132">
        <f>SUM(F6:F32)</f>
        <v>26</v>
      </c>
      <c r="G33" s="132">
        <f>SUM(G6:G32)</f>
        <v>682</v>
      </c>
    </row>
    <row r="34" spans="1:7" ht="28.5" x14ac:dyDescent="0.25">
      <c r="A34" s="54" t="s">
        <v>19</v>
      </c>
      <c r="B34" s="103" t="s">
        <v>76</v>
      </c>
      <c r="C34" s="103" t="s">
        <v>449</v>
      </c>
      <c r="D34" s="103" t="s">
        <v>17</v>
      </c>
      <c r="E34" s="51">
        <v>35</v>
      </c>
      <c r="F34" s="103">
        <v>1</v>
      </c>
      <c r="G34" s="103">
        <v>23</v>
      </c>
    </row>
    <row r="35" spans="1:7" ht="28.5" x14ac:dyDescent="0.25">
      <c r="A35" s="54" t="s">
        <v>19</v>
      </c>
      <c r="B35" s="103" t="s">
        <v>76</v>
      </c>
      <c r="C35" s="103" t="s">
        <v>449</v>
      </c>
      <c r="D35" s="103" t="s">
        <v>17</v>
      </c>
      <c r="E35" s="51">
        <v>35</v>
      </c>
      <c r="F35" s="103">
        <v>1</v>
      </c>
      <c r="G35" s="103">
        <v>28</v>
      </c>
    </row>
    <row r="36" spans="1:7" ht="41.1" customHeight="1" x14ac:dyDescent="0.25">
      <c r="A36" s="54" t="s">
        <v>19</v>
      </c>
      <c r="B36" s="103" t="s">
        <v>76</v>
      </c>
      <c r="C36" s="103" t="s">
        <v>449</v>
      </c>
      <c r="D36" s="103" t="s">
        <v>17</v>
      </c>
      <c r="E36" s="51">
        <v>35</v>
      </c>
      <c r="F36" s="103">
        <v>1</v>
      </c>
      <c r="G36" s="51">
        <v>20</v>
      </c>
    </row>
    <row r="37" spans="1:7" ht="28.5" x14ac:dyDescent="0.25">
      <c r="A37" s="54" t="s">
        <v>19</v>
      </c>
      <c r="B37" s="103" t="s">
        <v>76</v>
      </c>
      <c r="C37" s="103" t="s">
        <v>449</v>
      </c>
      <c r="D37" s="103" t="s">
        <v>17</v>
      </c>
      <c r="E37" s="51">
        <v>35</v>
      </c>
      <c r="F37" s="103">
        <v>1</v>
      </c>
      <c r="G37" s="51">
        <v>21</v>
      </c>
    </row>
    <row r="38" spans="1:7" ht="28.5" x14ac:dyDescent="0.25">
      <c r="A38" s="54" t="s">
        <v>19</v>
      </c>
      <c r="B38" s="103" t="s">
        <v>76</v>
      </c>
      <c r="C38" s="103" t="s">
        <v>449</v>
      </c>
      <c r="D38" s="103" t="s">
        <v>17</v>
      </c>
      <c r="E38" s="51">
        <v>35</v>
      </c>
      <c r="F38" s="103">
        <v>1</v>
      </c>
      <c r="G38" s="51">
        <v>19</v>
      </c>
    </row>
    <row r="39" spans="1:7" ht="28.5" x14ac:dyDescent="0.25">
      <c r="A39" s="54" t="s">
        <v>19</v>
      </c>
      <c r="B39" s="103" t="s">
        <v>76</v>
      </c>
      <c r="C39" s="103" t="s">
        <v>449</v>
      </c>
      <c r="D39" s="103" t="s">
        <v>17</v>
      </c>
      <c r="E39" s="51">
        <v>35</v>
      </c>
      <c r="F39" s="103">
        <v>1</v>
      </c>
      <c r="G39" s="51">
        <v>22</v>
      </c>
    </row>
    <row r="40" spans="1:7" ht="28.5" x14ac:dyDescent="0.25">
      <c r="A40" s="54" t="s">
        <v>19</v>
      </c>
      <c r="B40" s="103" t="s">
        <v>76</v>
      </c>
      <c r="C40" s="103" t="s">
        <v>449</v>
      </c>
      <c r="D40" s="103" t="s">
        <v>17</v>
      </c>
      <c r="E40" s="51">
        <v>35</v>
      </c>
      <c r="F40" s="103">
        <v>1</v>
      </c>
      <c r="G40" s="103">
        <v>28</v>
      </c>
    </row>
    <row r="41" spans="1:7" ht="28.5" x14ac:dyDescent="0.25">
      <c r="A41" s="54" t="s">
        <v>19</v>
      </c>
      <c r="B41" s="103" t="s">
        <v>76</v>
      </c>
      <c r="C41" s="103" t="s">
        <v>449</v>
      </c>
      <c r="D41" s="103" t="s">
        <v>17</v>
      </c>
      <c r="E41" s="51">
        <v>35</v>
      </c>
      <c r="F41" s="103">
        <v>1</v>
      </c>
      <c r="G41" s="103">
        <v>20</v>
      </c>
    </row>
    <row r="42" spans="1:7" ht="28.5" x14ac:dyDescent="0.25">
      <c r="A42" s="54" t="s">
        <v>19</v>
      </c>
      <c r="B42" s="103" t="s">
        <v>76</v>
      </c>
      <c r="C42" s="103" t="s">
        <v>449</v>
      </c>
      <c r="D42" s="103" t="s">
        <v>17</v>
      </c>
      <c r="E42" s="51">
        <v>35</v>
      </c>
      <c r="F42" s="103">
        <v>1</v>
      </c>
      <c r="G42" s="103">
        <v>20</v>
      </c>
    </row>
    <row r="43" spans="1:7" ht="28.5" x14ac:dyDescent="0.25">
      <c r="A43" s="54" t="s">
        <v>19</v>
      </c>
      <c r="B43" s="103" t="s">
        <v>76</v>
      </c>
      <c r="C43" s="103" t="s">
        <v>449</v>
      </c>
      <c r="D43" s="103" t="s">
        <v>17</v>
      </c>
      <c r="E43" s="51">
        <v>35</v>
      </c>
      <c r="F43" s="103">
        <v>1</v>
      </c>
      <c r="G43" s="103">
        <v>22</v>
      </c>
    </row>
    <row r="44" spans="1:7" x14ac:dyDescent="0.25">
      <c r="A44" s="230"/>
      <c r="B44" s="231"/>
      <c r="C44" s="231"/>
      <c r="D44" s="231"/>
      <c r="E44" s="231"/>
      <c r="F44" s="132">
        <f>SUM(F34:F43)</f>
        <v>10</v>
      </c>
      <c r="G44" s="132">
        <f>SUM(G34:G43)</f>
        <v>223</v>
      </c>
    </row>
    <row r="45" spans="1:7" ht="28.5" x14ac:dyDescent="0.25">
      <c r="A45" s="54" t="s">
        <v>19</v>
      </c>
      <c r="B45" s="103" t="s">
        <v>148</v>
      </c>
      <c r="C45" s="103" t="s">
        <v>449</v>
      </c>
      <c r="D45" s="103" t="s">
        <v>155</v>
      </c>
      <c r="E45" s="51">
        <v>35</v>
      </c>
      <c r="F45" s="103">
        <v>1</v>
      </c>
      <c r="G45" s="51">
        <v>23</v>
      </c>
    </row>
    <row r="46" spans="1:7" ht="28.5" x14ac:dyDescent="0.25">
      <c r="A46" s="54" t="s">
        <v>19</v>
      </c>
      <c r="B46" s="103" t="s">
        <v>34</v>
      </c>
      <c r="C46" s="103" t="s">
        <v>449</v>
      </c>
      <c r="D46" s="103" t="s">
        <v>155</v>
      </c>
      <c r="E46" s="51">
        <v>35</v>
      </c>
      <c r="F46" s="103">
        <v>1</v>
      </c>
      <c r="G46" s="103">
        <v>23</v>
      </c>
    </row>
    <row r="47" spans="1:7" ht="28.5" x14ac:dyDescent="0.25">
      <c r="A47" s="54" t="s">
        <v>19</v>
      </c>
      <c r="B47" s="103" t="s">
        <v>34</v>
      </c>
      <c r="C47" s="103" t="s">
        <v>449</v>
      </c>
      <c r="D47" s="103" t="s">
        <v>155</v>
      </c>
      <c r="E47" s="51">
        <v>35</v>
      </c>
      <c r="F47" s="103">
        <v>1</v>
      </c>
      <c r="G47" s="103">
        <v>21</v>
      </c>
    </row>
    <row r="48" spans="1:7" x14ac:dyDescent="0.25">
      <c r="A48" s="230"/>
      <c r="B48" s="231"/>
      <c r="C48" s="231"/>
      <c r="D48" s="231"/>
      <c r="E48" s="232"/>
      <c r="F48" s="132">
        <f>SUM(F45:F47)</f>
        <v>3</v>
      </c>
      <c r="G48" s="132">
        <f>SUM(G45:G47)</f>
        <v>67</v>
      </c>
    </row>
    <row r="49" spans="1:7" ht="28.5" x14ac:dyDescent="0.25">
      <c r="A49" s="54" t="s">
        <v>19</v>
      </c>
      <c r="B49" s="103" t="s">
        <v>234</v>
      </c>
      <c r="C49" s="103" t="s">
        <v>449</v>
      </c>
      <c r="D49" s="103" t="s">
        <v>155</v>
      </c>
      <c r="E49" s="51">
        <v>35</v>
      </c>
      <c r="F49" s="103">
        <v>1</v>
      </c>
      <c r="G49" s="103">
        <v>36</v>
      </c>
    </row>
    <row r="50" spans="1:7" ht="28.5" x14ac:dyDescent="0.25">
      <c r="A50" s="54" t="s">
        <v>19</v>
      </c>
      <c r="B50" s="103" t="s">
        <v>234</v>
      </c>
      <c r="C50" s="103" t="s">
        <v>449</v>
      </c>
      <c r="D50" s="103" t="s">
        <v>155</v>
      </c>
      <c r="E50" s="51">
        <v>35</v>
      </c>
      <c r="F50" s="103">
        <v>1</v>
      </c>
      <c r="G50" s="103">
        <v>36</v>
      </c>
    </row>
    <row r="51" spans="1:7" ht="28.5" x14ac:dyDescent="0.25">
      <c r="A51" s="54" t="s">
        <v>19</v>
      </c>
      <c r="B51" s="103" t="s">
        <v>234</v>
      </c>
      <c r="C51" s="103" t="s">
        <v>449</v>
      </c>
      <c r="D51" s="103" t="s">
        <v>155</v>
      </c>
      <c r="E51" s="51">
        <v>35</v>
      </c>
      <c r="F51" s="103">
        <v>1</v>
      </c>
      <c r="G51" s="51">
        <v>26</v>
      </c>
    </row>
    <row r="52" spans="1:7" x14ac:dyDescent="0.25">
      <c r="A52" s="230"/>
      <c r="B52" s="231"/>
      <c r="C52" s="231"/>
      <c r="D52" s="231"/>
      <c r="E52" s="232"/>
      <c r="F52" s="132">
        <f>SUM(F49:F51)</f>
        <v>3</v>
      </c>
      <c r="G52" s="132">
        <f>SUM(G49:G51)</f>
        <v>98</v>
      </c>
    </row>
    <row r="53" spans="1:7" ht="28.5" x14ac:dyDescent="0.25">
      <c r="A53" s="100" t="s">
        <v>302</v>
      </c>
      <c r="B53" s="97" t="s">
        <v>251</v>
      </c>
      <c r="C53" s="97" t="s">
        <v>450</v>
      </c>
      <c r="D53" s="97" t="s">
        <v>252</v>
      </c>
      <c r="E53" s="97">
        <v>3</v>
      </c>
      <c r="F53" s="98">
        <v>0</v>
      </c>
      <c r="G53" s="101">
        <v>3</v>
      </c>
    </row>
    <row r="54" spans="1:7" x14ac:dyDescent="0.25">
      <c r="A54" s="236"/>
      <c r="B54" s="237"/>
      <c r="C54" s="237"/>
      <c r="D54" s="237"/>
      <c r="E54" s="238"/>
      <c r="F54" s="132">
        <f>SUM(F53:F53)</f>
        <v>0</v>
      </c>
      <c r="G54" s="132">
        <f>SUM(G53:G53)</f>
        <v>3</v>
      </c>
    </row>
    <row r="55" spans="1:7" ht="28.5" x14ac:dyDescent="0.25">
      <c r="A55" s="100" t="s">
        <v>246</v>
      </c>
      <c r="B55" s="97" t="s">
        <v>247</v>
      </c>
      <c r="C55" s="97" t="s">
        <v>450</v>
      </c>
      <c r="D55" s="97" t="s">
        <v>249</v>
      </c>
      <c r="E55" s="97">
        <v>3</v>
      </c>
      <c r="F55" s="98">
        <v>0</v>
      </c>
      <c r="G55" s="149">
        <v>3</v>
      </c>
    </row>
    <row r="56" spans="1:7" x14ac:dyDescent="0.25">
      <c r="A56" s="236"/>
      <c r="B56" s="237"/>
      <c r="C56" s="237"/>
      <c r="D56" s="237"/>
      <c r="E56" s="238"/>
      <c r="F56" s="132">
        <f>SUM(F55:F55)</f>
        <v>0</v>
      </c>
      <c r="G56" s="132">
        <f>SUM(G55:G55)</f>
        <v>3</v>
      </c>
    </row>
    <row r="57" spans="1:7" x14ac:dyDescent="0.25">
      <c r="A57" s="177" t="s">
        <v>293</v>
      </c>
      <c r="B57" s="70" t="s">
        <v>320</v>
      </c>
      <c r="C57" s="180" t="s">
        <v>296</v>
      </c>
      <c r="D57" s="70" t="s">
        <v>17</v>
      </c>
      <c r="E57" s="180">
        <v>100</v>
      </c>
      <c r="F57" s="180">
        <v>1</v>
      </c>
      <c r="G57" s="182">
        <v>34</v>
      </c>
    </row>
    <row r="58" spans="1:7" x14ac:dyDescent="0.25">
      <c r="A58" s="77" t="s">
        <v>319</v>
      </c>
      <c r="B58" s="70" t="s">
        <v>320</v>
      </c>
      <c r="C58" s="70" t="s">
        <v>322</v>
      </c>
      <c r="D58" s="70" t="s">
        <v>176</v>
      </c>
      <c r="E58" s="59">
        <v>35</v>
      </c>
      <c r="F58" s="59">
        <v>1</v>
      </c>
      <c r="G58" s="173">
        <v>34</v>
      </c>
    </row>
    <row r="59" spans="1:7" x14ac:dyDescent="0.25">
      <c r="A59" s="239"/>
      <c r="B59" s="240"/>
      <c r="C59" s="240"/>
      <c r="D59" s="240"/>
      <c r="E59" s="241"/>
      <c r="F59" s="132">
        <f>SUM(F57:F58)</f>
        <v>2</v>
      </c>
      <c r="G59" s="132">
        <f>SUM(G57:G58)</f>
        <v>68</v>
      </c>
    </row>
    <row r="60" spans="1:7" x14ac:dyDescent="0.25">
      <c r="A60" s="49" t="s">
        <v>211</v>
      </c>
      <c r="B60" s="89" t="s">
        <v>212</v>
      </c>
      <c r="C60" s="89" t="s">
        <v>214</v>
      </c>
      <c r="D60" s="89" t="s">
        <v>215</v>
      </c>
      <c r="E60" s="83">
        <v>35</v>
      </c>
      <c r="F60" s="83">
        <v>1</v>
      </c>
      <c r="G60" s="83">
        <v>18</v>
      </c>
    </row>
    <row r="61" spans="1:7" x14ac:dyDescent="0.25">
      <c r="A61" s="49" t="s">
        <v>211</v>
      </c>
      <c r="B61" s="89" t="s">
        <v>212</v>
      </c>
      <c r="C61" s="173" t="s">
        <v>214</v>
      </c>
      <c r="D61" s="89" t="s">
        <v>215</v>
      </c>
      <c r="E61" s="173">
        <v>35</v>
      </c>
      <c r="F61" s="173">
        <v>1</v>
      </c>
      <c r="G61" s="173">
        <v>24</v>
      </c>
    </row>
    <row r="62" spans="1:7" x14ac:dyDescent="0.25">
      <c r="A62" s="242"/>
      <c r="B62" s="243"/>
      <c r="C62" s="243"/>
      <c r="D62" s="243"/>
      <c r="E62" s="244"/>
      <c r="F62" s="132">
        <f>SUM(F60:F61)</f>
        <v>2</v>
      </c>
      <c r="G62" s="132">
        <f>SUM(G60:G61)</f>
        <v>42</v>
      </c>
    </row>
    <row r="63" spans="1:7" ht="28.5" x14ac:dyDescent="0.25">
      <c r="A63" s="54" t="s">
        <v>19</v>
      </c>
      <c r="B63" s="103" t="s">
        <v>43</v>
      </c>
      <c r="C63" s="103" t="s">
        <v>449</v>
      </c>
      <c r="D63" s="103" t="s">
        <v>155</v>
      </c>
      <c r="E63" s="51">
        <v>35</v>
      </c>
      <c r="F63" s="103">
        <v>1</v>
      </c>
      <c r="G63" s="103">
        <v>38</v>
      </c>
    </row>
    <row r="64" spans="1:7" x14ac:dyDescent="0.25">
      <c r="A64" s="163" t="s">
        <v>421</v>
      </c>
      <c r="B64" s="51" t="s">
        <v>43</v>
      </c>
      <c r="C64" s="51" t="s">
        <v>435</v>
      </c>
      <c r="D64" s="51" t="s">
        <v>455</v>
      </c>
      <c r="E64" s="51">
        <v>30</v>
      </c>
      <c r="F64" s="51">
        <v>1</v>
      </c>
      <c r="G64" s="51">
        <v>30</v>
      </c>
    </row>
    <row r="65" spans="1:7" x14ac:dyDescent="0.25">
      <c r="A65" s="245"/>
      <c r="B65" s="246"/>
      <c r="C65" s="246"/>
      <c r="D65" s="246"/>
      <c r="E65" s="247"/>
      <c r="F65" s="132">
        <f>SUM(F63:F64)</f>
        <v>2</v>
      </c>
      <c r="G65" s="132">
        <f>SUM(G63:G64)</f>
        <v>68</v>
      </c>
    </row>
    <row r="66" spans="1:7" ht="28.5" x14ac:dyDescent="0.25">
      <c r="A66" s="141" t="s">
        <v>306</v>
      </c>
      <c r="B66" s="98" t="s">
        <v>253</v>
      </c>
      <c r="C66" s="97" t="s">
        <v>450</v>
      </c>
      <c r="D66" s="98" t="s">
        <v>255</v>
      </c>
      <c r="E66" s="98">
        <v>4</v>
      </c>
      <c r="F66" s="98">
        <v>1</v>
      </c>
      <c r="G66" s="98">
        <v>17</v>
      </c>
    </row>
    <row r="67" spans="1:7" x14ac:dyDescent="0.25">
      <c r="A67" s="251"/>
      <c r="B67" s="252"/>
      <c r="C67" s="252"/>
      <c r="D67" s="252"/>
      <c r="E67" s="253"/>
      <c r="F67" s="132">
        <f>SUM(F66:F66)</f>
        <v>1</v>
      </c>
      <c r="G67" s="132">
        <f>SUM(G66:G66)</f>
        <v>17</v>
      </c>
    </row>
    <row r="68" spans="1:7" ht="28.5" x14ac:dyDescent="0.25">
      <c r="A68" s="100" t="s">
        <v>260</v>
      </c>
      <c r="B68" s="97" t="s">
        <v>261</v>
      </c>
      <c r="C68" s="97" t="s">
        <v>450</v>
      </c>
      <c r="D68" s="97" t="s">
        <v>263</v>
      </c>
      <c r="E68" s="97">
        <v>1</v>
      </c>
      <c r="F68" s="98">
        <v>0</v>
      </c>
      <c r="G68" s="98">
        <v>1</v>
      </c>
    </row>
    <row r="69" spans="1:7" x14ac:dyDescent="0.25">
      <c r="A69" s="236"/>
      <c r="B69" s="237"/>
      <c r="C69" s="237"/>
      <c r="D69" s="237"/>
      <c r="E69" s="238"/>
      <c r="F69" s="132">
        <f>SUM(F68:F68)</f>
        <v>0</v>
      </c>
      <c r="G69" s="132">
        <f>SUM(G68:G68)</f>
        <v>1</v>
      </c>
    </row>
    <row r="70" spans="1:7" ht="28.5" x14ac:dyDescent="0.25">
      <c r="A70" s="54" t="s">
        <v>19</v>
      </c>
      <c r="B70" s="103" t="s">
        <v>26</v>
      </c>
      <c r="C70" s="103" t="s">
        <v>449</v>
      </c>
      <c r="D70" s="103" t="s">
        <v>17</v>
      </c>
      <c r="E70" s="51">
        <v>35</v>
      </c>
      <c r="F70" s="103">
        <v>1</v>
      </c>
      <c r="G70" s="103">
        <v>28</v>
      </c>
    </row>
    <row r="71" spans="1:7" ht="28.5" x14ac:dyDescent="0.25">
      <c r="A71" s="54" t="s">
        <v>19</v>
      </c>
      <c r="B71" s="103" t="s">
        <v>26</v>
      </c>
      <c r="C71" s="103" t="s">
        <v>449</v>
      </c>
      <c r="D71" s="103" t="s">
        <v>155</v>
      </c>
      <c r="E71" s="51">
        <v>35</v>
      </c>
      <c r="F71" s="103">
        <v>1</v>
      </c>
      <c r="G71" s="103">
        <v>44</v>
      </c>
    </row>
    <row r="72" spans="1:7" ht="39.75" customHeight="1" x14ac:dyDescent="0.25">
      <c r="A72" s="54" t="s">
        <v>19</v>
      </c>
      <c r="B72" s="103" t="s">
        <v>26</v>
      </c>
      <c r="C72" s="103" t="s">
        <v>449</v>
      </c>
      <c r="D72" s="103" t="s">
        <v>155</v>
      </c>
      <c r="E72" s="51">
        <v>35</v>
      </c>
      <c r="F72" s="103">
        <v>1</v>
      </c>
      <c r="G72" s="51">
        <v>20</v>
      </c>
    </row>
    <row r="73" spans="1:7" ht="28.5" x14ac:dyDescent="0.25">
      <c r="A73" s="54" t="s">
        <v>19</v>
      </c>
      <c r="B73" s="103" t="s">
        <v>26</v>
      </c>
      <c r="C73" s="103" t="s">
        <v>449</v>
      </c>
      <c r="D73" s="103" t="s">
        <v>17</v>
      </c>
      <c r="E73" s="51">
        <v>35</v>
      </c>
      <c r="F73" s="103">
        <v>1</v>
      </c>
      <c r="G73" s="51">
        <v>20</v>
      </c>
    </row>
    <row r="74" spans="1:7" ht="28.5" x14ac:dyDescent="0.25">
      <c r="A74" s="54" t="s">
        <v>19</v>
      </c>
      <c r="B74" s="103" t="s">
        <v>26</v>
      </c>
      <c r="C74" s="103" t="s">
        <v>449</v>
      </c>
      <c r="D74" s="103" t="s">
        <v>17</v>
      </c>
      <c r="E74" s="51">
        <v>35</v>
      </c>
      <c r="F74" s="103">
        <v>1</v>
      </c>
      <c r="G74" s="51">
        <v>21</v>
      </c>
    </row>
    <row r="75" spans="1:7" ht="28.5" x14ac:dyDescent="0.25">
      <c r="A75" s="54" t="s">
        <v>19</v>
      </c>
      <c r="B75" s="103" t="s">
        <v>26</v>
      </c>
      <c r="C75" s="103" t="s">
        <v>449</v>
      </c>
      <c r="D75" s="103" t="s">
        <v>17</v>
      </c>
      <c r="E75" s="51">
        <v>35</v>
      </c>
      <c r="F75" s="103">
        <v>1</v>
      </c>
      <c r="G75" s="51">
        <v>20</v>
      </c>
    </row>
    <row r="76" spans="1:7" ht="28.5" x14ac:dyDescent="0.25">
      <c r="A76" s="54" t="s">
        <v>19</v>
      </c>
      <c r="B76" s="103" t="s">
        <v>26</v>
      </c>
      <c r="C76" s="103" t="s">
        <v>449</v>
      </c>
      <c r="D76" s="103" t="s">
        <v>17</v>
      </c>
      <c r="E76" s="51">
        <v>35</v>
      </c>
      <c r="F76" s="103">
        <v>1</v>
      </c>
      <c r="G76" s="51">
        <v>20</v>
      </c>
    </row>
    <row r="77" spans="1:7" ht="28.5" x14ac:dyDescent="0.25">
      <c r="A77" s="54" t="s">
        <v>19</v>
      </c>
      <c r="B77" s="103" t="s">
        <v>26</v>
      </c>
      <c r="C77" s="103" t="s">
        <v>449</v>
      </c>
      <c r="D77" s="103" t="s">
        <v>17</v>
      </c>
      <c r="E77" s="51">
        <v>35</v>
      </c>
      <c r="F77" s="103">
        <v>1</v>
      </c>
      <c r="G77" s="51">
        <v>20</v>
      </c>
    </row>
    <row r="78" spans="1:7" ht="28.5" x14ac:dyDescent="0.25">
      <c r="A78" s="54" t="s">
        <v>19</v>
      </c>
      <c r="B78" s="103" t="s">
        <v>26</v>
      </c>
      <c r="C78" s="103" t="s">
        <v>449</v>
      </c>
      <c r="D78" s="103" t="s">
        <v>17</v>
      </c>
      <c r="E78" s="51">
        <v>35</v>
      </c>
      <c r="F78" s="103">
        <v>1</v>
      </c>
      <c r="G78" s="51">
        <v>20</v>
      </c>
    </row>
    <row r="79" spans="1:7" ht="28.5" x14ac:dyDescent="0.25">
      <c r="A79" s="54" t="s">
        <v>19</v>
      </c>
      <c r="B79" s="103" t="s">
        <v>26</v>
      </c>
      <c r="C79" s="103" t="s">
        <v>449</v>
      </c>
      <c r="D79" s="103" t="s">
        <v>17</v>
      </c>
      <c r="E79" s="51">
        <v>35</v>
      </c>
      <c r="F79" s="103">
        <v>1</v>
      </c>
      <c r="G79" s="51">
        <v>20</v>
      </c>
    </row>
    <row r="80" spans="1:7" ht="28.5" x14ac:dyDescent="0.25">
      <c r="A80" s="54" t="s">
        <v>19</v>
      </c>
      <c r="B80" s="103" t="s">
        <v>26</v>
      </c>
      <c r="C80" s="103" t="s">
        <v>449</v>
      </c>
      <c r="D80" s="103" t="s">
        <v>17</v>
      </c>
      <c r="E80" s="51">
        <v>35</v>
      </c>
      <c r="F80" s="103">
        <v>1</v>
      </c>
      <c r="G80" s="51">
        <v>22</v>
      </c>
    </row>
    <row r="81" spans="1:7" ht="28.5" x14ac:dyDescent="0.25">
      <c r="A81" s="54" t="s">
        <v>19</v>
      </c>
      <c r="B81" s="103" t="s">
        <v>26</v>
      </c>
      <c r="C81" s="103" t="s">
        <v>449</v>
      </c>
      <c r="D81" s="103" t="s">
        <v>17</v>
      </c>
      <c r="E81" s="51">
        <v>35</v>
      </c>
      <c r="F81" s="103">
        <v>1</v>
      </c>
      <c r="G81" s="103">
        <v>29</v>
      </c>
    </row>
    <row r="82" spans="1:7" ht="28.5" x14ac:dyDescent="0.25">
      <c r="A82" s="54" t="s">
        <v>19</v>
      </c>
      <c r="B82" s="103" t="s">
        <v>26</v>
      </c>
      <c r="C82" s="103" t="s">
        <v>449</v>
      </c>
      <c r="D82" s="103" t="s">
        <v>17</v>
      </c>
      <c r="E82" s="51">
        <v>35</v>
      </c>
      <c r="F82" s="103">
        <v>1</v>
      </c>
      <c r="G82" s="103">
        <v>31</v>
      </c>
    </row>
    <row r="83" spans="1:7" ht="28.5" x14ac:dyDescent="0.25">
      <c r="A83" s="54" t="s">
        <v>19</v>
      </c>
      <c r="B83" s="103" t="s">
        <v>26</v>
      </c>
      <c r="C83" s="103" t="s">
        <v>449</v>
      </c>
      <c r="D83" s="103" t="s">
        <v>17</v>
      </c>
      <c r="E83" s="51">
        <v>35</v>
      </c>
      <c r="F83" s="103">
        <v>1</v>
      </c>
      <c r="G83" s="103">
        <v>31</v>
      </c>
    </row>
    <row r="84" spans="1:7" ht="28.5" x14ac:dyDescent="0.25">
      <c r="A84" s="54" t="s">
        <v>19</v>
      </c>
      <c r="B84" s="103" t="s">
        <v>26</v>
      </c>
      <c r="C84" s="103" t="s">
        <v>449</v>
      </c>
      <c r="D84" s="103" t="s">
        <v>17</v>
      </c>
      <c r="E84" s="51">
        <v>35</v>
      </c>
      <c r="F84" s="103">
        <v>1</v>
      </c>
      <c r="G84" s="103">
        <v>36</v>
      </c>
    </row>
    <row r="85" spans="1:7" ht="28.5" x14ac:dyDescent="0.25">
      <c r="A85" s="54" t="s">
        <v>19</v>
      </c>
      <c r="B85" s="103" t="s">
        <v>26</v>
      </c>
      <c r="C85" s="103" t="s">
        <v>449</v>
      </c>
      <c r="D85" s="103" t="s">
        <v>17</v>
      </c>
      <c r="E85" s="51">
        <v>35</v>
      </c>
      <c r="F85" s="103">
        <v>1</v>
      </c>
      <c r="G85" s="103">
        <v>23</v>
      </c>
    </row>
    <row r="86" spans="1:7" ht="28.5" x14ac:dyDescent="0.25">
      <c r="A86" s="54" t="s">
        <v>19</v>
      </c>
      <c r="B86" s="103" t="s">
        <v>26</v>
      </c>
      <c r="C86" s="103" t="s">
        <v>449</v>
      </c>
      <c r="D86" s="103" t="s">
        <v>17</v>
      </c>
      <c r="E86" s="51">
        <v>35</v>
      </c>
      <c r="F86" s="103">
        <v>1</v>
      </c>
      <c r="G86" s="103">
        <v>22</v>
      </c>
    </row>
    <row r="87" spans="1:7" ht="28.5" x14ac:dyDescent="0.25">
      <c r="A87" s="54" t="s">
        <v>19</v>
      </c>
      <c r="B87" s="103" t="s">
        <v>26</v>
      </c>
      <c r="C87" s="103" t="s">
        <v>449</v>
      </c>
      <c r="D87" s="103" t="s">
        <v>17</v>
      </c>
      <c r="E87" s="51">
        <v>35</v>
      </c>
      <c r="F87" s="103">
        <v>1</v>
      </c>
      <c r="G87" s="103">
        <v>22</v>
      </c>
    </row>
    <row r="88" spans="1:7" ht="28.5" x14ac:dyDescent="0.25">
      <c r="A88" s="54" t="s">
        <v>19</v>
      </c>
      <c r="B88" s="103" t="s">
        <v>26</v>
      </c>
      <c r="C88" s="103" t="s">
        <v>449</v>
      </c>
      <c r="D88" s="103" t="s">
        <v>17</v>
      </c>
      <c r="E88" s="51">
        <v>35</v>
      </c>
      <c r="F88" s="103">
        <v>1</v>
      </c>
      <c r="G88" s="103">
        <v>22</v>
      </c>
    </row>
    <row r="89" spans="1:7" ht="28.5" x14ac:dyDescent="0.25">
      <c r="A89" s="54" t="s">
        <v>19</v>
      </c>
      <c r="B89" s="103" t="s">
        <v>26</v>
      </c>
      <c r="C89" s="103" t="s">
        <v>449</v>
      </c>
      <c r="D89" s="103" t="s">
        <v>17</v>
      </c>
      <c r="E89" s="51">
        <v>35</v>
      </c>
      <c r="F89" s="103">
        <v>1</v>
      </c>
      <c r="G89" s="103">
        <v>29</v>
      </c>
    </row>
    <row r="90" spans="1:7" x14ac:dyDescent="0.25">
      <c r="A90" s="230"/>
      <c r="B90" s="231"/>
      <c r="C90" s="231"/>
      <c r="D90" s="231"/>
      <c r="E90" s="232"/>
      <c r="F90" s="132">
        <f>SUM(F70:F89)</f>
        <v>20</v>
      </c>
      <c r="G90" s="132">
        <f>SUM(G70:G89)</f>
        <v>500</v>
      </c>
    </row>
    <row r="91" spans="1:7" ht="28.5" x14ac:dyDescent="0.25">
      <c r="A91" s="54" t="s">
        <v>19</v>
      </c>
      <c r="B91" s="103" t="s">
        <v>41</v>
      </c>
      <c r="C91" s="103" t="s">
        <v>449</v>
      </c>
      <c r="D91" s="103" t="s">
        <v>155</v>
      </c>
      <c r="E91" s="51">
        <v>35</v>
      </c>
      <c r="F91" s="103">
        <v>1</v>
      </c>
      <c r="G91" s="103">
        <v>26</v>
      </c>
    </row>
    <row r="92" spans="1:7" ht="28.5" x14ac:dyDescent="0.25">
      <c r="A92" s="54" t="s">
        <v>19</v>
      </c>
      <c r="B92" s="103" t="s">
        <v>41</v>
      </c>
      <c r="C92" s="103" t="s">
        <v>449</v>
      </c>
      <c r="D92" s="103" t="s">
        <v>155</v>
      </c>
      <c r="E92" s="51">
        <v>35</v>
      </c>
      <c r="F92" s="103">
        <v>1</v>
      </c>
      <c r="G92" s="51">
        <v>21</v>
      </c>
    </row>
    <row r="93" spans="1:7" x14ac:dyDescent="0.25">
      <c r="A93" s="230"/>
      <c r="B93" s="231"/>
      <c r="C93" s="231"/>
      <c r="D93" s="231"/>
      <c r="E93" s="232"/>
      <c r="F93" s="132">
        <f>SUM(F91:F92)</f>
        <v>2</v>
      </c>
      <c r="G93" s="132">
        <f>SUM(G91:G92)</f>
        <v>47</v>
      </c>
    </row>
    <row r="94" spans="1:7" ht="28.5" x14ac:dyDescent="0.25">
      <c r="A94" s="54" t="s">
        <v>19</v>
      </c>
      <c r="B94" s="103" t="s">
        <v>36</v>
      </c>
      <c r="C94" s="103" t="s">
        <v>449</v>
      </c>
      <c r="D94" s="103" t="s">
        <v>155</v>
      </c>
      <c r="E94" s="51">
        <v>35</v>
      </c>
      <c r="F94" s="103">
        <v>1</v>
      </c>
      <c r="G94" s="103">
        <v>46</v>
      </c>
    </row>
    <row r="95" spans="1:7" ht="28.5" x14ac:dyDescent="0.25">
      <c r="A95" s="54" t="s">
        <v>19</v>
      </c>
      <c r="B95" s="103" t="s">
        <v>36</v>
      </c>
      <c r="C95" s="103" t="s">
        <v>449</v>
      </c>
      <c r="D95" s="103" t="s">
        <v>155</v>
      </c>
      <c r="E95" s="51">
        <v>35</v>
      </c>
      <c r="F95" s="103">
        <v>1</v>
      </c>
      <c r="G95" s="103">
        <v>45</v>
      </c>
    </row>
    <row r="96" spans="1:7" ht="28.5" x14ac:dyDescent="0.25">
      <c r="A96" s="54" t="s">
        <v>19</v>
      </c>
      <c r="B96" s="103" t="s">
        <v>36</v>
      </c>
      <c r="C96" s="103" t="s">
        <v>449</v>
      </c>
      <c r="D96" s="103" t="s">
        <v>155</v>
      </c>
      <c r="E96" s="51">
        <v>35</v>
      </c>
      <c r="F96" s="103">
        <v>1</v>
      </c>
      <c r="G96" s="51">
        <v>24</v>
      </c>
    </row>
    <row r="97" spans="1:7" x14ac:dyDescent="0.25">
      <c r="A97" s="230"/>
      <c r="B97" s="231"/>
      <c r="C97" s="231"/>
      <c r="D97" s="231"/>
      <c r="E97" s="232"/>
      <c r="F97" s="132">
        <f>SUM(F94:F96)</f>
        <v>3</v>
      </c>
      <c r="G97" s="132">
        <f>SUM(G94:G96)</f>
        <v>115</v>
      </c>
    </row>
    <row r="98" spans="1:7" ht="28.5" x14ac:dyDescent="0.25">
      <c r="A98" s="54" t="s">
        <v>19</v>
      </c>
      <c r="B98" s="103" t="s">
        <v>39</v>
      </c>
      <c r="C98" s="103" t="s">
        <v>449</v>
      </c>
      <c r="D98" s="103" t="s">
        <v>176</v>
      </c>
      <c r="E98" s="51">
        <v>35</v>
      </c>
      <c r="F98" s="103">
        <v>1</v>
      </c>
      <c r="G98" s="103">
        <v>23</v>
      </c>
    </row>
    <row r="99" spans="1:7" ht="28.5" x14ac:dyDescent="0.25">
      <c r="A99" s="54" t="s">
        <v>19</v>
      </c>
      <c r="B99" s="103" t="s">
        <v>39</v>
      </c>
      <c r="C99" s="103" t="s">
        <v>449</v>
      </c>
      <c r="D99" s="103" t="s">
        <v>155</v>
      </c>
      <c r="E99" s="51">
        <v>35</v>
      </c>
      <c r="F99" s="103">
        <v>1</v>
      </c>
      <c r="G99" s="103">
        <v>22</v>
      </c>
    </row>
    <row r="100" spans="1:7" ht="28.5" x14ac:dyDescent="0.25">
      <c r="A100" s="54" t="s">
        <v>19</v>
      </c>
      <c r="B100" s="103" t="s">
        <v>39</v>
      </c>
      <c r="C100" s="103" t="s">
        <v>449</v>
      </c>
      <c r="D100" s="103" t="s">
        <v>17</v>
      </c>
      <c r="E100" s="51">
        <v>35</v>
      </c>
      <c r="F100" s="103">
        <v>1</v>
      </c>
      <c r="G100" s="103">
        <v>27</v>
      </c>
    </row>
    <row r="101" spans="1:7" ht="28.5" x14ac:dyDescent="0.25">
      <c r="A101" s="54" t="s">
        <v>19</v>
      </c>
      <c r="B101" s="103" t="s">
        <v>39</v>
      </c>
      <c r="C101" s="103" t="s">
        <v>449</v>
      </c>
      <c r="D101" s="103" t="s">
        <v>155</v>
      </c>
      <c r="E101" s="51">
        <v>35</v>
      </c>
      <c r="F101" s="103">
        <v>1</v>
      </c>
      <c r="G101" s="51">
        <v>25</v>
      </c>
    </row>
    <row r="102" spans="1:7" ht="28.5" x14ac:dyDescent="0.25">
      <c r="A102" s="54" t="s">
        <v>19</v>
      </c>
      <c r="B102" s="103" t="s">
        <v>39</v>
      </c>
      <c r="C102" s="103" t="s">
        <v>449</v>
      </c>
      <c r="D102" s="103" t="s">
        <v>17</v>
      </c>
      <c r="E102" s="51">
        <v>35</v>
      </c>
      <c r="F102" s="103">
        <v>1</v>
      </c>
      <c r="G102" s="51">
        <v>29</v>
      </c>
    </row>
    <row r="103" spans="1:7" x14ac:dyDescent="0.25">
      <c r="A103" s="230"/>
      <c r="B103" s="231"/>
      <c r="C103" s="231"/>
      <c r="D103" s="231"/>
      <c r="E103" s="232"/>
      <c r="F103" s="132">
        <f>SUM(F98:F102)</f>
        <v>5</v>
      </c>
      <c r="G103" s="132">
        <f>SUM(G98:G102)</f>
        <v>126</v>
      </c>
    </row>
    <row r="104" spans="1:7" ht="28.5" x14ac:dyDescent="0.25">
      <c r="A104" s="54" t="s">
        <v>19</v>
      </c>
      <c r="B104" s="103" t="s">
        <v>21</v>
      </c>
      <c r="C104" s="103" t="s">
        <v>449</v>
      </c>
      <c r="D104" s="103" t="s">
        <v>21</v>
      </c>
      <c r="E104" s="51">
        <v>35</v>
      </c>
      <c r="F104" s="103">
        <v>1</v>
      </c>
      <c r="G104" s="51">
        <v>38</v>
      </c>
    </row>
    <row r="105" spans="1:7" ht="28.5" x14ac:dyDescent="0.25">
      <c r="A105" s="54" t="s">
        <v>19</v>
      </c>
      <c r="B105" s="103" t="s">
        <v>21</v>
      </c>
      <c r="C105" s="103" t="s">
        <v>449</v>
      </c>
      <c r="D105" s="103" t="s">
        <v>21</v>
      </c>
      <c r="E105" s="51">
        <v>35</v>
      </c>
      <c r="F105" s="103">
        <v>1</v>
      </c>
      <c r="G105" s="103">
        <v>26</v>
      </c>
    </row>
    <row r="106" spans="1:7" ht="28.5" x14ac:dyDescent="0.25">
      <c r="A106" s="54" t="s">
        <v>19</v>
      </c>
      <c r="B106" s="103" t="s">
        <v>21</v>
      </c>
      <c r="C106" s="103" t="s">
        <v>449</v>
      </c>
      <c r="D106" s="103" t="s">
        <v>21</v>
      </c>
      <c r="E106" s="51">
        <v>35</v>
      </c>
      <c r="F106" s="103">
        <v>1</v>
      </c>
      <c r="G106" s="103">
        <v>26</v>
      </c>
    </row>
    <row r="107" spans="1:7" ht="28.5" x14ac:dyDescent="0.25">
      <c r="A107" s="54" t="s">
        <v>19</v>
      </c>
      <c r="B107" s="103" t="s">
        <v>21</v>
      </c>
      <c r="C107" s="103" t="s">
        <v>449</v>
      </c>
      <c r="D107" s="103" t="s">
        <v>21</v>
      </c>
      <c r="E107" s="51">
        <v>35</v>
      </c>
      <c r="F107" s="103">
        <v>1</v>
      </c>
      <c r="G107" s="103">
        <v>33</v>
      </c>
    </row>
    <row r="108" spans="1:7" ht="28.5" x14ac:dyDescent="0.25">
      <c r="A108" s="54" t="s">
        <v>19</v>
      </c>
      <c r="B108" s="103" t="s">
        <v>21</v>
      </c>
      <c r="C108" s="103" t="s">
        <v>449</v>
      </c>
      <c r="D108" s="103" t="s">
        <v>21</v>
      </c>
      <c r="E108" s="51">
        <v>35</v>
      </c>
      <c r="F108" s="103">
        <v>1</v>
      </c>
      <c r="G108" s="103">
        <v>30</v>
      </c>
    </row>
    <row r="109" spans="1:7" ht="28.5" x14ac:dyDescent="0.25">
      <c r="A109" s="54" t="s">
        <v>19</v>
      </c>
      <c r="B109" s="103" t="s">
        <v>21</v>
      </c>
      <c r="C109" s="103" t="s">
        <v>449</v>
      </c>
      <c r="D109" s="103" t="s">
        <v>21</v>
      </c>
      <c r="E109" s="51">
        <v>35</v>
      </c>
      <c r="F109" s="103">
        <v>1</v>
      </c>
      <c r="G109" s="103">
        <v>26</v>
      </c>
    </row>
    <row r="110" spans="1:7" x14ac:dyDescent="0.25">
      <c r="A110" s="230"/>
      <c r="B110" s="231"/>
      <c r="C110" s="231"/>
      <c r="D110" s="231"/>
      <c r="E110" s="232"/>
      <c r="F110" s="132">
        <f>SUM(F104:F109)</f>
        <v>6</v>
      </c>
      <c r="G110" s="132">
        <f>SUM(G104:G109)</f>
        <v>179</v>
      </c>
    </row>
    <row r="111" spans="1:7" ht="29.25" x14ac:dyDescent="0.25">
      <c r="A111" s="148" t="s">
        <v>223</v>
      </c>
      <c r="B111" s="70" t="s">
        <v>67</v>
      </c>
      <c r="C111" s="51" t="s">
        <v>221</v>
      </c>
      <c r="D111" s="70" t="s">
        <v>17</v>
      </c>
      <c r="E111" s="51">
        <v>35</v>
      </c>
      <c r="F111" s="51">
        <v>1</v>
      </c>
      <c r="G111" s="51">
        <v>23</v>
      </c>
    </row>
    <row r="112" spans="1:7" ht="28.5" x14ac:dyDescent="0.25">
      <c r="A112" s="54" t="s">
        <v>19</v>
      </c>
      <c r="B112" s="103" t="s">
        <v>67</v>
      </c>
      <c r="C112" s="103" t="s">
        <v>449</v>
      </c>
      <c r="D112" s="103" t="s">
        <v>17</v>
      </c>
      <c r="E112" s="51">
        <v>35</v>
      </c>
      <c r="F112" s="103">
        <v>1</v>
      </c>
      <c r="G112" s="51">
        <v>20</v>
      </c>
    </row>
    <row r="113" spans="1:7" ht="28.5" x14ac:dyDescent="0.25">
      <c r="A113" s="54" t="s">
        <v>19</v>
      </c>
      <c r="B113" s="103" t="s">
        <v>67</v>
      </c>
      <c r="C113" s="103" t="s">
        <v>449</v>
      </c>
      <c r="D113" s="103" t="s">
        <v>17</v>
      </c>
      <c r="E113" s="51">
        <v>35</v>
      </c>
      <c r="F113" s="103">
        <v>1</v>
      </c>
      <c r="G113" s="51">
        <v>20</v>
      </c>
    </row>
    <row r="114" spans="1:7" ht="28.5" x14ac:dyDescent="0.25">
      <c r="A114" s="54" t="s">
        <v>19</v>
      </c>
      <c r="B114" s="103" t="s">
        <v>67</v>
      </c>
      <c r="C114" s="103" t="s">
        <v>449</v>
      </c>
      <c r="D114" s="103" t="s">
        <v>17</v>
      </c>
      <c r="E114" s="51">
        <v>35</v>
      </c>
      <c r="F114" s="103">
        <v>1</v>
      </c>
      <c r="G114" s="51">
        <v>20</v>
      </c>
    </row>
    <row r="115" spans="1:7" ht="28.5" x14ac:dyDescent="0.25">
      <c r="A115" s="54" t="s">
        <v>19</v>
      </c>
      <c r="B115" s="103" t="s">
        <v>67</v>
      </c>
      <c r="C115" s="103" t="s">
        <v>449</v>
      </c>
      <c r="D115" s="103" t="s">
        <v>17</v>
      </c>
      <c r="E115" s="51">
        <v>35</v>
      </c>
      <c r="F115" s="103">
        <v>1</v>
      </c>
      <c r="G115" s="51">
        <v>20</v>
      </c>
    </row>
    <row r="116" spans="1:7" ht="28.5" x14ac:dyDescent="0.25">
      <c r="A116" s="54" t="s">
        <v>19</v>
      </c>
      <c r="B116" s="103" t="s">
        <v>67</v>
      </c>
      <c r="C116" s="103" t="s">
        <v>449</v>
      </c>
      <c r="D116" s="103" t="s">
        <v>17</v>
      </c>
      <c r="E116" s="51">
        <v>35</v>
      </c>
      <c r="F116" s="103">
        <v>1</v>
      </c>
      <c r="G116" s="51">
        <v>20</v>
      </c>
    </row>
    <row r="117" spans="1:7" ht="28.5" x14ac:dyDescent="0.25">
      <c r="A117" s="54" t="s">
        <v>19</v>
      </c>
      <c r="B117" s="103" t="s">
        <v>67</v>
      </c>
      <c r="C117" s="103" t="s">
        <v>449</v>
      </c>
      <c r="D117" s="103" t="s">
        <v>17</v>
      </c>
      <c r="E117" s="51">
        <v>35</v>
      </c>
      <c r="F117" s="103">
        <v>1</v>
      </c>
      <c r="G117" s="51">
        <v>21</v>
      </c>
    </row>
    <row r="118" spans="1:7" ht="28.5" x14ac:dyDescent="0.25">
      <c r="A118" s="54" t="s">
        <v>19</v>
      </c>
      <c r="B118" s="103" t="s">
        <v>67</v>
      </c>
      <c r="C118" s="103" t="s">
        <v>449</v>
      </c>
      <c r="D118" s="103" t="s">
        <v>17</v>
      </c>
      <c r="E118" s="51">
        <v>35</v>
      </c>
      <c r="F118" s="103">
        <v>1</v>
      </c>
      <c r="G118" s="51">
        <v>20</v>
      </c>
    </row>
    <row r="119" spans="1:7" ht="28.5" x14ac:dyDescent="0.25">
      <c r="A119" s="54" t="s">
        <v>19</v>
      </c>
      <c r="B119" s="103" t="s">
        <v>67</v>
      </c>
      <c r="C119" s="103" t="s">
        <v>449</v>
      </c>
      <c r="D119" s="103" t="s">
        <v>17</v>
      </c>
      <c r="E119" s="51">
        <v>35</v>
      </c>
      <c r="F119" s="103">
        <v>1</v>
      </c>
      <c r="G119" s="51">
        <v>20</v>
      </c>
    </row>
    <row r="120" spans="1:7" ht="28.5" x14ac:dyDescent="0.25">
      <c r="A120" s="54" t="s">
        <v>19</v>
      </c>
      <c r="B120" s="103" t="s">
        <v>67</v>
      </c>
      <c r="C120" s="103" t="s">
        <v>449</v>
      </c>
      <c r="D120" s="103" t="s">
        <v>17</v>
      </c>
      <c r="E120" s="51">
        <v>35</v>
      </c>
      <c r="F120" s="103">
        <v>1</v>
      </c>
      <c r="G120" s="103">
        <v>23</v>
      </c>
    </row>
    <row r="121" spans="1:7" ht="28.5" x14ac:dyDescent="0.25">
      <c r="A121" s="54" t="s">
        <v>19</v>
      </c>
      <c r="B121" s="103" t="s">
        <v>67</v>
      </c>
      <c r="C121" s="103" t="s">
        <v>449</v>
      </c>
      <c r="D121" s="103" t="s">
        <v>17</v>
      </c>
      <c r="E121" s="51">
        <v>35</v>
      </c>
      <c r="F121" s="103">
        <v>1</v>
      </c>
      <c r="G121" s="103">
        <v>24</v>
      </c>
    </row>
    <row r="122" spans="1:7" ht="28.5" x14ac:dyDescent="0.25">
      <c r="A122" s="54" t="s">
        <v>19</v>
      </c>
      <c r="B122" s="103" t="s">
        <v>67</v>
      </c>
      <c r="C122" s="103" t="s">
        <v>449</v>
      </c>
      <c r="D122" s="103" t="s">
        <v>17</v>
      </c>
      <c r="E122" s="51">
        <v>35</v>
      </c>
      <c r="F122" s="103">
        <v>1</v>
      </c>
      <c r="G122" s="103">
        <v>20</v>
      </c>
    </row>
    <row r="123" spans="1:7" ht="28.5" x14ac:dyDescent="0.25">
      <c r="A123" s="54" t="s">
        <v>19</v>
      </c>
      <c r="B123" s="103" t="s">
        <v>67</v>
      </c>
      <c r="C123" s="103" t="s">
        <v>449</v>
      </c>
      <c r="D123" s="103" t="s">
        <v>17</v>
      </c>
      <c r="E123" s="51">
        <v>35</v>
      </c>
      <c r="F123" s="103">
        <v>1</v>
      </c>
      <c r="G123" s="103">
        <v>24</v>
      </c>
    </row>
    <row r="124" spans="1:7" ht="28.5" x14ac:dyDescent="0.25">
      <c r="A124" s="54" t="s">
        <v>19</v>
      </c>
      <c r="B124" s="103" t="s">
        <v>67</v>
      </c>
      <c r="C124" s="103" t="s">
        <v>449</v>
      </c>
      <c r="D124" s="103" t="s">
        <v>17</v>
      </c>
      <c r="E124" s="51">
        <v>35</v>
      </c>
      <c r="F124" s="103">
        <v>1</v>
      </c>
      <c r="G124" s="103">
        <v>24</v>
      </c>
    </row>
    <row r="125" spans="1:7" ht="28.5" x14ac:dyDescent="0.25">
      <c r="A125" s="54" t="s">
        <v>19</v>
      </c>
      <c r="B125" s="103" t="s">
        <v>67</v>
      </c>
      <c r="C125" s="103" t="s">
        <v>449</v>
      </c>
      <c r="D125" s="103" t="s">
        <v>17</v>
      </c>
      <c r="E125" s="51">
        <v>35</v>
      </c>
      <c r="F125" s="103">
        <v>1</v>
      </c>
      <c r="G125" s="103">
        <v>29</v>
      </c>
    </row>
    <row r="126" spans="1:7" ht="28.5" x14ac:dyDescent="0.25">
      <c r="A126" s="54" t="s">
        <v>19</v>
      </c>
      <c r="B126" s="103" t="s">
        <v>67</v>
      </c>
      <c r="C126" s="103" t="s">
        <v>449</v>
      </c>
      <c r="D126" s="103" t="s">
        <v>17</v>
      </c>
      <c r="E126" s="51">
        <v>35</v>
      </c>
      <c r="F126" s="103">
        <v>1</v>
      </c>
      <c r="G126" s="103">
        <v>21</v>
      </c>
    </row>
    <row r="127" spans="1:7" ht="28.5" x14ac:dyDescent="0.25">
      <c r="A127" s="54" t="s">
        <v>19</v>
      </c>
      <c r="B127" s="103" t="s">
        <v>67</v>
      </c>
      <c r="C127" s="103" t="s">
        <v>449</v>
      </c>
      <c r="D127" s="103" t="s">
        <v>17</v>
      </c>
      <c r="E127" s="51">
        <v>35</v>
      </c>
      <c r="F127" s="103">
        <v>1</v>
      </c>
      <c r="G127" s="103">
        <v>26</v>
      </c>
    </row>
    <row r="128" spans="1:7" ht="28.5" x14ac:dyDescent="0.25">
      <c r="A128" s="54" t="s">
        <v>19</v>
      </c>
      <c r="B128" s="103" t="s">
        <v>67</v>
      </c>
      <c r="C128" s="103" t="s">
        <v>449</v>
      </c>
      <c r="D128" s="103" t="s">
        <v>17</v>
      </c>
      <c r="E128" s="51">
        <v>35</v>
      </c>
      <c r="F128" s="103">
        <v>1</v>
      </c>
      <c r="G128" s="103">
        <v>20</v>
      </c>
    </row>
    <row r="129" spans="1:7" ht="28.5" x14ac:dyDescent="0.25">
      <c r="A129" s="54" t="s">
        <v>19</v>
      </c>
      <c r="B129" s="103" t="s">
        <v>67</v>
      </c>
      <c r="C129" s="103" t="s">
        <v>449</v>
      </c>
      <c r="D129" s="103" t="s">
        <v>17</v>
      </c>
      <c r="E129" s="51">
        <v>35</v>
      </c>
      <c r="F129" s="103">
        <v>1</v>
      </c>
      <c r="G129" s="103">
        <v>20</v>
      </c>
    </row>
    <row r="130" spans="1:7" ht="28.5" x14ac:dyDescent="0.25">
      <c r="A130" s="54" t="s">
        <v>19</v>
      </c>
      <c r="B130" s="103" t="s">
        <v>67</v>
      </c>
      <c r="C130" s="103" t="s">
        <v>449</v>
      </c>
      <c r="D130" s="103" t="s">
        <v>155</v>
      </c>
      <c r="E130" s="51">
        <v>35</v>
      </c>
      <c r="F130" s="103">
        <v>1</v>
      </c>
      <c r="G130" s="103">
        <v>25</v>
      </c>
    </row>
    <row r="131" spans="1:7" x14ac:dyDescent="0.25">
      <c r="A131" s="230"/>
      <c r="B131" s="231"/>
      <c r="C131" s="231"/>
      <c r="D131" s="231"/>
      <c r="E131" s="232"/>
      <c r="F131" s="132">
        <f>SUM(F111:F130)</f>
        <v>20</v>
      </c>
      <c r="G131" s="132">
        <f>SUM(G111:G130)</f>
        <v>440</v>
      </c>
    </row>
    <row r="132" spans="1:7" ht="28.5" x14ac:dyDescent="0.25">
      <c r="A132" s="54" t="s">
        <v>19</v>
      </c>
      <c r="B132" s="103" t="s">
        <v>30</v>
      </c>
      <c r="C132" s="103" t="s">
        <v>449</v>
      </c>
      <c r="D132" s="103" t="s">
        <v>155</v>
      </c>
      <c r="E132" s="51">
        <v>35</v>
      </c>
      <c r="F132" s="103">
        <v>1</v>
      </c>
      <c r="G132" s="103">
        <v>35</v>
      </c>
    </row>
    <row r="133" spans="1:7" ht="28.5" x14ac:dyDescent="0.25">
      <c r="A133" s="54" t="s">
        <v>19</v>
      </c>
      <c r="B133" s="103" t="s">
        <v>30</v>
      </c>
      <c r="C133" s="103" t="s">
        <v>449</v>
      </c>
      <c r="D133" s="103" t="s">
        <v>155</v>
      </c>
      <c r="E133" s="51">
        <v>35</v>
      </c>
      <c r="F133" s="103">
        <v>1</v>
      </c>
      <c r="G133" s="103">
        <v>39</v>
      </c>
    </row>
    <row r="134" spans="1:7" ht="28.5" x14ac:dyDescent="0.25">
      <c r="A134" s="54" t="s">
        <v>19</v>
      </c>
      <c r="B134" s="103" t="s">
        <v>30</v>
      </c>
      <c r="C134" s="103" t="s">
        <v>449</v>
      </c>
      <c r="D134" s="103" t="s">
        <v>155</v>
      </c>
      <c r="E134" s="51">
        <v>35</v>
      </c>
      <c r="F134" s="103">
        <v>1</v>
      </c>
      <c r="G134" s="103">
        <v>34</v>
      </c>
    </row>
    <row r="135" spans="1:7" ht="28.5" x14ac:dyDescent="0.25">
      <c r="A135" s="54" t="s">
        <v>19</v>
      </c>
      <c r="B135" s="103" t="s">
        <v>30</v>
      </c>
      <c r="C135" s="103" t="s">
        <v>449</v>
      </c>
      <c r="D135" s="103" t="s">
        <v>155</v>
      </c>
      <c r="E135" s="51">
        <v>35</v>
      </c>
      <c r="F135" s="103">
        <v>1</v>
      </c>
      <c r="G135" s="51">
        <v>21</v>
      </c>
    </row>
    <row r="136" spans="1:7" x14ac:dyDescent="0.25">
      <c r="A136" s="230"/>
      <c r="B136" s="231"/>
      <c r="C136" s="231"/>
      <c r="D136" s="231"/>
      <c r="E136" s="232"/>
      <c r="F136" s="132">
        <f>SUM(F132:F135)</f>
        <v>4</v>
      </c>
      <c r="G136" s="132">
        <f>SUM(G132:G135)</f>
        <v>129</v>
      </c>
    </row>
    <row r="137" spans="1:7" ht="28.5" x14ac:dyDescent="0.25">
      <c r="A137" s="54" t="s">
        <v>23</v>
      </c>
      <c r="B137" s="51" t="s">
        <v>97</v>
      </c>
      <c r="C137" s="103" t="s">
        <v>449</v>
      </c>
      <c r="D137" s="51" t="s">
        <v>17</v>
      </c>
      <c r="E137" s="51">
        <v>35</v>
      </c>
      <c r="F137" s="51">
        <v>1</v>
      </c>
      <c r="G137" s="51">
        <v>33</v>
      </c>
    </row>
    <row r="138" spans="1:7" ht="28.5" x14ac:dyDescent="0.25">
      <c r="A138" s="54" t="s">
        <v>23</v>
      </c>
      <c r="B138" s="51" t="s">
        <v>97</v>
      </c>
      <c r="C138" s="103" t="s">
        <v>449</v>
      </c>
      <c r="D138" s="51" t="s">
        <v>17</v>
      </c>
      <c r="E138" s="51">
        <v>35</v>
      </c>
      <c r="F138" s="51">
        <v>1</v>
      </c>
      <c r="G138" s="51">
        <v>32</v>
      </c>
    </row>
    <row r="139" spans="1:7" ht="28.5" x14ac:dyDescent="0.25">
      <c r="A139" s="54" t="s">
        <v>23</v>
      </c>
      <c r="B139" s="51" t="s">
        <v>97</v>
      </c>
      <c r="C139" s="103" t="s">
        <v>449</v>
      </c>
      <c r="D139" s="51" t="s">
        <v>17</v>
      </c>
      <c r="E139" s="51">
        <v>35</v>
      </c>
      <c r="F139" s="51">
        <v>1</v>
      </c>
      <c r="G139" s="51">
        <v>32</v>
      </c>
    </row>
    <row r="140" spans="1:7" ht="28.5" x14ac:dyDescent="0.25">
      <c r="A140" s="54" t="s">
        <v>23</v>
      </c>
      <c r="B140" s="51" t="s">
        <v>97</v>
      </c>
      <c r="C140" s="103" t="s">
        <v>449</v>
      </c>
      <c r="D140" s="51" t="s">
        <v>17</v>
      </c>
      <c r="E140" s="51">
        <v>35</v>
      </c>
      <c r="F140" s="51">
        <v>1</v>
      </c>
      <c r="G140" s="51">
        <v>31</v>
      </c>
    </row>
    <row r="141" spans="1:7" ht="28.5" x14ac:dyDescent="0.25">
      <c r="A141" s="54" t="s">
        <v>23</v>
      </c>
      <c r="B141" s="51" t="s">
        <v>97</v>
      </c>
      <c r="C141" s="103" t="s">
        <v>449</v>
      </c>
      <c r="D141" s="51" t="s">
        <v>17</v>
      </c>
      <c r="E141" s="51">
        <v>35</v>
      </c>
      <c r="F141" s="51">
        <v>1</v>
      </c>
      <c r="G141" s="51">
        <v>35</v>
      </c>
    </row>
    <row r="142" spans="1:7" ht="28.5" x14ac:dyDescent="0.25">
      <c r="A142" s="54" t="s">
        <v>23</v>
      </c>
      <c r="B142" s="51" t="s">
        <v>97</v>
      </c>
      <c r="C142" s="103" t="s">
        <v>449</v>
      </c>
      <c r="D142" s="51" t="s">
        <v>17</v>
      </c>
      <c r="E142" s="51">
        <v>35</v>
      </c>
      <c r="F142" s="51">
        <v>1</v>
      </c>
      <c r="G142" s="51">
        <v>34</v>
      </c>
    </row>
    <row r="143" spans="1:7" ht="28.5" x14ac:dyDescent="0.25">
      <c r="A143" s="54" t="s">
        <v>23</v>
      </c>
      <c r="B143" s="51" t="s">
        <v>97</v>
      </c>
      <c r="C143" s="103" t="s">
        <v>449</v>
      </c>
      <c r="D143" s="51" t="s">
        <v>17</v>
      </c>
      <c r="E143" s="51">
        <v>35</v>
      </c>
      <c r="F143" s="51">
        <v>1</v>
      </c>
      <c r="G143" s="51">
        <v>35</v>
      </c>
    </row>
    <row r="144" spans="1:7" ht="28.5" x14ac:dyDescent="0.25">
      <c r="A144" s="54" t="s">
        <v>23</v>
      </c>
      <c r="B144" s="51" t="s">
        <v>97</v>
      </c>
      <c r="C144" s="103" t="s">
        <v>449</v>
      </c>
      <c r="D144" s="51" t="s">
        <v>17</v>
      </c>
      <c r="E144" s="51">
        <v>35</v>
      </c>
      <c r="F144" s="51">
        <v>1</v>
      </c>
      <c r="G144" s="51">
        <v>36</v>
      </c>
    </row>
    <row r="145" spans="1:7" ht="28.5" x14ac:dyDescent="0.25">
      <c r="A145" s="136" t="s">
        <v>23</v>
      </c>
      <c r="B145" s="59" t="s">
        <v>97</v>
      </c>
      <c r="C145" s="103" t="s">
        <v>449</v>
      </c>
      <c r="D145" s="59" t="s">
        <v>17</v>
      </c>
      <c r="E145" s="59">
        <v>35</v>
      </c>
      <c r="F145" s="59">
        <v>1</v>
      </c>
      <c r="G145" s="59">
        <v>35</v>
      </c>
    </row>
    <row r="146" spans="1:7" ht="28.5" x14ac:dyDescent="0.25">
      <c r="A146" s="54" t="s">
        <v>23</v>
      </c>
      <c r="B146" s="51" t="s">
        <v>97</v>
      </c>
      <c r="C146" s="103" t="s">
        <v>449</v>
      </c>
      <c r="D146" s="51" t="s">
        <v>17</v>
      </c>
      <c r="E146" s="51">
        <v>35</v>
      </c>
      <c r="F146" s="51">
        <v>1</v>
      </c>
      <c r="G146" s="51">
        <v>46</v>
      </c>
    </row>
    <row r="147" spans="1:7" ht="28.5" x14ac:dyDescent="0.25">
      <c r="A147" s="54" t="s">
        <v>23</v>
      </c>
      <c r="B147" s="51" t="s">
        <v>97</v>
      </c>
      <c r="C147" s="103" t="s">
        <v>449</v>
      </c>
      <c r="D147" s="51" t="s">
        <v>17</v>
      </c>
      <c r="E147" s="51">
        <v>35</v>
      </c>
      <c r="F147" s="51">
        <v>1</v>
      </c>
      <c r="G147" s="51">
        <v>34</v>
      </c>
    </row>
    <row r="148" spans="1:7" ht="28.5" x14ac:dyDescent="0.25">
      <c r="A148" s="54" t="s">
        <v>23</v>
      </c>
      <c r="B148" s="51" t="s">
        <v>97</v>
      </c>
      <c r="C148" s="103" t="s">
        <v>449</v>
      </c>
      <c r="D148" s="51" t="s">
        <v>17</v>
      </c>
      <c r="E148" s="51">
        <v>35</v>
      </c>
      <c r="F148" s="51">
        <v>1</v>
      </c>
      <c r="G148" s="51">
        <v>47</v>
      </c>
    </row>
    <row r="149" spans="1:7" ht="28.5" x14ac:dyDescent="0.25">
      <c r="A149" s="54" t="s">
        <v>23</v>
      </c>
      <c r="B149" s="51" t="s">
        <v>97</v>
      </c>
      <c r="C149" s="103" t="s">
        <v>449</v>
      </c>
      <c r="D149" s="51" t="s">
        <v>17</v>
      </c>
      <c r="E149" s="51">
        <v>35</v>
      </c>
      <c r="F149" s="51">
        <v>1</v>
      </c>
      <c r="G149" s="51">
        <v>28</v>
      </c>
    </row>
    <row r="150" spans="1:7" ht="28.5" x14ac:dyDescent="0.25">
      <c r="A150" s="136" t="s">
        <v>23</v>
      </c>
      <c r="B150" s="59" t="s">
        <v>97</v>
      </c>
      <c r="C150" s="103" t="s">
        <v>449</v>
      </c>
      <c r="D150" s="59" t="s">
        <v>17</v>
      </c>
      <c r="E150" s="59">
        <v>35</v>
      </c>
      <c r="F150" s="59">
        <v>1</v>
      </c>
      <c r="G150" s="59">
        <v>35</v>
      </c>
    </row>
    <row r="151" spans="1:7" ht="28.5" x14ac:dyDescent="0.25">
      <c r="A151" s="54" t="s">
        <v>23</v>
      </c>
      <c r="B151" s="51" t="s">
        <v>97</v>
      </c>
      <c r="C151" s="103" t="s">
        <v>449</v>
      </c>
      <c r="D151" s="51" t="s">
        <v>17</v>
      </c>
      <c r="E151" s="51">
        <v>35</v>
      </c>
      <c r="F151" s="51">
        <v>1</v>
      </c>
      <c r="G151" s="51">
        <v>28</v>
      </c>
    </row>
    <row r="152" spans="1:7" ht="28.5" x14ac:dyDescent="0.25">
      <c r="A152" s="54" t="s">
        <v>23</v>
      </c>
      <c r="B152" s="51" t="s">
        <v>97</v>
      </c>
      <c r="C152" s="103" t="s">
        <v>449</v>
      </c>
      <c r="D152" s="51" t="s">
        <v>17</v>
      </c>
      <c r="E152" s="51">
        <v>35</v>
      </c>
      <c r="F152" s="51">
        <v>1</v>
      </c>
      <c r="G152" s="51">
        <v>36</v>
      </c>
    </row>
    <row r="153" spans="1:7" ht="28.5" x14ac:dyDescent="0.25">
      <c r="A153" s="54" t="s">
        <v>23</v>
      </c>
      <c r="B153" s="51" t="s">
        <v>97</v>
      </c>
      <c r="C153" s="103" t="s">
        <v>449</v>
      </c>
      <c r="D153" s="51" t="s">
        <v>17</v>
      </c>
      <c r="E153" s="51">
        <v>35</v>
      </c>
      <c r="F153" s="51">
        <v>1</v>
      </c>
      <c r="G153" s="51">
        <v>30</v>
      </c>
    </row>
    <row r="154" spans="1:7" ht="28.5" x14ac:dyDescent="0.25">
      <c r="A154" s="54" t="s">
        <v>23</v>
      </c>
      <c r="B154" s="51" t="s">
        <v>97</v>
      </c>
      <c r="C154" s="103" t="s">
        <v>449</v>
      </c>
      <c r="D154" s="51" t="s">
        <v>17</v>
      </c>
      <c r="E154" s="51">
        <v>35</v>
      </c>
      <c r="F154" s="51">
        <v>1</v>
      </c>
      <c r="G154" s="51">
        <v>30</v>
      </c>
    </row>
    <row r="155" spans="1:7" ht="28.5" x14ac:dyDescent="0.25">
      <c r="A155" s="54" t="s">
        <v>23</v>
      </c>
      <c r="B155" s="51" t="s">
        <v>97</v>
      </c>
      <c r="C155" s="103" t="s">
        <v>449</v>
      </c>
      <c r="D155" s="51" t="s">
        <v>21</v>
      </c>
      <c r="E155" s="51">
        <v>35</v>
      </c>
      <c r="F155" s="51">
        <v>1</v>
      </c>
      <c r="G155" s="51">
        <v>27</v>
      </c>
    </row>
    <row r="156" spans="1:7" ht="28.5" x14ac:dyDescent="0.25">
      <c r="A156" s="54" t="s">
        <v>23</v>
      </c>
      <c r="B156" s="51" t="s">
        <v>97</v>
      </c>
      <c r="C156" s="103" t="s">
        <v>449</v>
      </c>
      <c r="D156" s="51" t="s">
        <v>21</v>
      </c>
      <c r="E156" s="51">
        <v>35</v>
      </c>
      <c r="F156" s="51">
        <v>1</v>
      </c>
      <c r="G156" s="51">
        <v>31</v>
      </c>
    </row>
    <row r="157" spans="1:7" ht="28.5" x14ac:dyDescent="0.25">
      <c r="A157" s="54" t="s">
        <v>23</v>
      </c>
      <c r="B157" s="51" t="s">
        <v>97</v>
      </c>
      <c r="C157" s="103" t="s">
        <v>449</v>
      </c>
      <c r="D157" s="51" t="s">
        <v>21</v>
      </c>
      <c r="E157" s="51">
        <v>35</v>
      </c>
      <c r="F157" s="51">
        <v>1</v>
      </c>
      <c r="G157" s="51">
        <v>36</v>
      </c>
    </row>
    <row r="158" spans="1:7" ht="28.5" x14ac:dyDescent="0.25">
      <c r="A158" s="54" t="s">
        <v>23</v>
      </c>
      <c r="B158" s="51" t="s">
        <v>97</v>
      </c>
      <c r="C158" s="103" t="s">
        <v>449</v>
      </c>
      <c r="D158" s="51" t="s">
        <v>21</v>
      </c>
      <c r="E158" s="51">
        <v>35</v>
      </c>
      <c r="F158" s="51">
        <v>1</v>
      </c>
      <c r="G158" s="51">
        <v>29</v>
      </c>
    </row>
    <row r="159" spans="1:7" ht="28.5" x14ac:dyDescent="0.25">
      <c r="A159" s="54" t="s">
        <v>23</v>
      </c>
      <c r="B159" s="51" t="s">
        <v>97</v>
      </c>
      <c r="C159" s="103" t="s">
        <v>449</v>
      </c>
      <c r="D159" s="51" t="s">
        <v>21</v>
      </c>
      <c r="E159" s="51">
        <v>35</v>
      </c>
      <c r="F159" s="51">
        <v>1</v>
      </c>
      <c r="G159" s="51">
        <v>27</v>
      </c>
    </row>
    <row r="160" spans="1:7" ht="28.5" x14ac:dyDescent="0.25">
      <c r="A160" s="54" t="s">
        <v>23</v>
      </c>
      <c r="B160" s="51" t="s">
        <v>97</v>
      </c>
      <c r="C160" s="103" t="s">
        <v>449</v>
      </c>
      <c r="D160" s="51" t="s">
        <v>152</v>
      </c>
      <c r="E160" s="51">
        <v>35</v>
      </c>
      <c r="F160" s="51">
        <v>1</v>
      </c>
      <c r="G160" s="51">
        <v>25</v>
      </c>
    </row>
    <row r="161" spans="1:7" ht="28.5" x14ac:dyDescent="0.25">
      <c r="A161" s="54" t="s">
        <v>23</v>
      </c>
      <c r="B161" s="51" t="s">
        <v>97</v>
      </c>
      <c r="C161" s="103" t="s">
        <v>449</v>
      </c>
      <c r="D161" s="51" t="s">
        <v>152</v>
      </c>
      <c r="E161" s="51">
        <v>35</v>
      </c>
      <c r="F161" s="51">
        <v>1</v>
      </c>
      <c r="G161" s="51">
        <v>34</v>
      </c>
    </row>
    <row r="162" spans="1:7" ht="28.5" x14ac:dyDescent="0.25">
      <c r="A162" s="54" t="s">
        <v>23</v>
      </c>
      <c r="B162" s="51" t="s">
        <v>97</v>
      </c>
      <c r="C162" s="103" t="s">
        <v>449</v>
      </c>
      <c r="D162" s="51" t="s">
        <v>152</v>
      </c>
      <c r="E162" s="51">
        <v>35</v>
      </c>
      <c r="F162" s="51">
        <v>1</v>
      </c>
      <c r="G162" s="51">
        <v>39</v>
      </c>
    </row>
    <row r="163" spans="1:7" ht="28.5" x14ac:dyDescent="0.25">
      <c r="A163" s="54" t="s">
        <v>23</v>
      </c>
      <c r="B163" s="51" t="s">
        <v>97</v>
      </c>
      <c r="C163" s="103" t="s">
        <v>449</v>
      </c>
      <c r="D163" s="51" t="s">
        <v>152</v>
      </c>
      <c r="E163" s="51">
        <v>35</v>
      </c>
      <c r="F163" s="51">
        <v>1</v>
      </c>
      <c r="G163" s="51">
        <v>40</v>
      </c>
    </row>
    <row r="164" spans="1:7" ht="28.5" x14ac:dyDescent="0.25">
      <c r="A164" s="54" t="s">
        <v>23</v>
      </c>
      <c r="B164" s="51" t="s">
        <v>97</v>
      </c>
      <c r="C164" s="103" t="s">
        <v>449</v>
      </c>
      <c r="D164" s="51" t="s">
        <v>152</v>
      </c>
      <c r="E164" s="51">
        <v>35</v>
      </c>
      <c r="F164" s="51">
        <v>1</v>
      </c>
      <c r="G164" s="51">
        <v>38</v>
      </c>
    </row>
    <row r="165" spans="1:7" ht="28.5" x14ac:dyDescent="0.25">
      <c r="A165" s="54" t="s">
        <v>23</v>
      </c>
      <c r="B165" s="51" t="s">
        <v>97</v>
      </c>
      <c r="C165" s="103" t="s">
        <v>449</v>
      </c>
      <c r="D165" s="51" t="s">
        <v>152</v>
      </c>
      <c r="E165" s="51">
        <v>35</v>
      </c>
      <c r="F165" s="51">
        <v>1</v>
      </c>
      <c r="G165" s="51">
        <v>29</v>
      </c>
    </row>
    <row r="166" spans="1:7" ht="28.5" x14ac:dyDescent="0.25">
      <c r="A166" s="54" t="s">
        <v>23</v>
      </c>
      <c r="B166" s="51" t="s">
        <v>97</v>
      </c>
      <c r="C166" s="103" t="s">
        <v>449</v>
      </c>
      <c r="D166" s="51" t="s">
        <v>152</v>
      </c>
      <c r="E166" s="51">
        <v>35</v>
      </c>
      <c r="F166" s="51">
        <v>1</v>
      </c>
      <c r="G166" s="51">
        <v>38</v>
      </c>
    </row>
    <row r="167" spans="1:7" ht="28.5" x14ac:dyDescent="0.25">
      <c r="A167" s="54" t="s">
        <v>23</v>
      </c>
      <c r="B167" s="51" t="s">
        <v>97</v>
      </c>
      <c r="C167" s="103" t="s">
        <v>449</v>
      </c>
      <c r="D167" s="51" t="s">
        <v>153</v>
      </c>
      <c r="E167" s="51">
        <v>35</v>
      </c>
      <c r="F167" s="51">
        <v>1</v>
      </c>
      <c r="G167" s="51">
        <v>39</v>
      </c>
    </row>
    <row r="168" spans="1:7" ht="28.5" x14ac:dyDescent="0.25">
      <c r="A168" s="54" t="s">
        <v>23</v>
      </c>
      <c r="B168" s="51" t="s">
        <v>97</v>
      </c>
      <c r="C168" s="103" t="s">
        <v>449</v>
      </c>
      <c r="D168" s="51" t="s">
        <v>153</v>
      </c>
      <c r="E168" s="51">
        <v>35</v>
      </c>
      <c r="F168" s="51">
        <v>1</v>
      </c>
      <c r="G168" s="51">
        <v>32</v>
      </c>
    </row>
    <row r="169" spans="1:7" ht="28.5" x14ac:dyDescent="0.25">
      <c r="A169" s="54" t="s">
        <v>23</v>
      </c>
      <c r="B169" s="51" t="s">
        <v>97</v>
      </c>
      <c r="C169" s="103" t="s">
        <v>449</v>
      </c>
      <c r="D169" s="51" t="s">
        <v>153</v>
      </c>
      <c r="E169" s="51">
        <v>35</v>
      </c>
      <c r="F169" s="51">
        <v>1</v>
      </c>
      <c r="G169" s="51">
        <v>40</v>
      </c>
    </row>
    <row r="170" spans="1:7" ht="28.5" x14ac:dyDescent="0.25">
      <c r="A170" s="54" t="s">
        <v>23</v>
      </c>
      <c r="B170" s="51" t="s">
        <v>97</v>
      </c>
      <c r="C170" s="103" t="s">
        <v>449</v>
      </c>
      <c r="D170" s="51" t="s">
        <v>153</v>
      </c>
      <c r="E170" s="51">
        <v>35</v>
      </c>
      <c r="F170" s="51">
        <v>1</v>
      </c>
      <c r="G170" s="51">
        <v>27</v>
      </c>
    </row>
    <row r="171" spans="1:7" ht="28.5" x14ac:dyDescent="0.25">
      <c r="A171" s="54" t="s">
        <v>23</v>
      </c>
      <c r="B171" s="51" t="s">
        <v>97</v>
      </c>
      <c r="C171" s="103" t="s">
        <v>449</v>
      </c>
      <c r="D171" s="51" t="s">
        <v>153</v>
      </c>
      <c r="E171" s="51">
        <v>35</v>
      </c>
      <c r="F171" s="51">
        <v>1</v>
      </c>
      <c r="G171" s="51">
        <v>32</v>
      </c>
    </row>
    <row r="172" spans="1:7" ht="28.5" x14ac:dyDescent="0.25">
      <c r="A172" s="54" t="s">
        <v>23</v>
      </c>
      <c r="B172" s="51" t="s">
        <v>97</v>
      </c>
      <c r="C172" s="103" t="s">
        <v>449</v>
      </c>
      <c r="D172" s="51" t="s">
        <v>153</v>
      </c>
      <c r="E172" s="51">
        <v>35</v>
      </c>
      <c r="F172" s="51">
        <v>1</v>
      </c>
      <c r="G172" s="51">
        <v>32</v>
      </c>
    </row>
    <row r="173" spans="1:7" ht="28.5" x14ac:dyDescent="0.25">
      <c r="A173" s="54" t="s">
        <v>23</v>
      </c>
      <c r="B173" s="51" t="s">
        <v>97</v>
      </c>
      <c r="C173" s="103" t="s">
        <v>449</v>
      </c>
      <c r="D173" s="51" t="s">
        <v>153</v>
      </c>
      <c r="E173" s="51">
        <v>35</v>
      </c>
      <c r="F173" s="51">
        <v>1</v>
      </c>
      <c r="G173" s="51">
        <v>28</v>
      </c>
    </row>
    <row r="174" spans="1:7" ht="28.5" x14ac:dyDescent="0.25">
      <c r="A174" s="54" t="s">
        <v>23</v>
      </c>
      <c r="B174" s="51" t="s">
        <v>97</v>
      </c>
      <c r="C174" s="103" t="s">
        <v>449</v>
      </c>
      <c r="D174" s="51" t="s">
        <v>153</v>
      </c>
      <c r="E174" s="51">
        <v>35</v>
      </c>
      <c r="F174" s="51">
        <v>1</v>
      </c>
      <c r="G174" s="51">
        <v>33</v>
      </c>
    </row>
    <row r="175" spans="1:7" ht="28.5" x14ac:dyDescent="0.25">
      <c r="A175" s="54" t="s">
        <v>23</v>
      </c>
      <c r="B175" s="51" t="s">
        <v>97</v>
      </c>
      <c r="C175" s="103" t="s">
        <v>449</v>
      </c>
      <c r="D175" s="51" t="s">
        <v>153</v>
      </c>
      <c r="E175" s="51">
        <v>35</v>
      </c>
      <c r="F175" s="51">
        <v>1</v>
      </c>
      <c r="G175" s="51">
        <v>33</v>
      </c>
    </row>
    <row r="176" spans="1:7" ht="28.5" x14ac:dyDescent="0.25">
      <c r="A176" s="136" t="s">
        <v>144</v>
      </c>
      <c r="B176" s="59" t="s">
        <v>97</v>
      </c>
      <c r="C176" s="103" t="s">
        <v>449</v>
      </c>
      <c r="D176" s="59" t="s">
        <v>145</v>
      </c>
      <c r="E176" s="59">
        <v>35</v>
      </c>
      <c r="F176" s="59">
        <v>1</v>
      </c>
      <c r="G176" s="59">
        <v>39</v>
      </c>
    </row>
    <row r="177" spans="1:7" ht="28.5" x14ac:dyDescent="0.25">
      <c r="A177" s="54" t="s">
        <v>23</v>
      </c>
      <c r="B177" s="51" t="s">
        <v>97</v>
      </c>
      <c r="C177" s="103" t="s">
        <v>449</v>
      </c>
      <c r="D177" s="51" t="s">
        <v>21</v>
      </c>
      <c r="E177" s="51">
        <v>35</v>
      </c>
      <c r="F177" s="51">
        <v>1</v>
      </c>
      <c r="G177" s="51">
        <v>40</v>
      </c>
    </row>
    <row r="178" spans="1:7" ht="28.5" x14ac:dyDescent="0.25">
      <c r="A178" s="54" t="s">
        <v>23</v>
      </c>
      <c r="B178" s="51" t="s">
        <v>97</v>
      </c>
      <c r="C178" s="103" t="s">
        <v>449</v>
      </c>
      <c r="D178" s="51" t="s">
        <v>17</v>
      </c>
      <c r="E178" s="51">
        <v>35</v>
      </c>
      <c r="F178" s="51">
        <v>1</v>
      </c>
      <c r="G178" s="51">
        <v>32</v>
      </c>
    </row>
    <row r="179" spans="1:7" ht="28.5" x14ac:dyDescent="0.25">
      <c r="A179" s="54" t="s">
        <v>23</v>
      </c>
      <c r="B179" s="51" t="s">
        <v>97</v>
      </c>
      <c r="C179" s="103" t="s">
        <v>449</v>
      </c>
      <c r="D179" s="51" t="s">
        <v>17</v>
      </c>
      <c r="E179" s="51">
        <v>35</v>
      </c>
      <c r="F179" s="51">
        <v>1</v>
      </c>
      <c r="G179" s="51">
        <v>32</v>
      </c>
    </row>
    <row r="180" spans="1:7" ht="28.5" x14ac:dyDescent="0.25">
      <c r="A180" s="54" t="s">
        <v>23</v>
      </c>
      <c r="B180" s="51" t="s">
        <v>97</v>
      </c>
      <c r="C180" s="103" t="s">
        <v>449</v>
      </c>
      <c r="D180" s="51" t="s">
        <v>17</v>
      </c>
      <c r="E180" s="51">
        <v>35</v>
      </c>
      <c r="F180" s="51">
        <v>1</v>
      </c>
      <c r="G180" s="51">
        <v>29</v>
      </c>
    </row>
    <row r="181" spans="1:7" ht="28.5" x14ac:dyDescent="0.25">
      <c r="A181" s="54" t="s">
        <v>23</v>
      </c>
      <c r="B181" s="51" t="s">
        <v>97</v>
      </c>
      <c r="C181" s="103" t="s">
        <v>449</v>
      </c>
      <c r="D181" s="51" t="s">
        <v>17</v>
      </c>
      <c r="E181" s="51">
        <v>35</v>
      </c>
      <c r="F181" s="51">
        <v>1</v>
      </c>
      <c r="G181" s="51">
        <v>28</v>
      </c>
    </row>
    <row r="182" spans="1:7" ht="28.5" x14ac:dyDescent="0.25">
      <c r="A182" s="136" t="s">
        <v>23</v>
      </c>
      <c r="B182" s="59" t="s">
        <v>97</v>
      </c>
      <c r="C182" s="103" t="s">
        <v>449</v>
      </c>
      <c r="D182" s="59" t="s">
        <v>17</v>
      </c>
      <c r="E182" s="59">
        <v>35</v>
      </c>
      <c r="F182" s="59">
        <v>1</v>
      </c>
      <c r="G182" s="59">
        <v>32</v>
      </c>
    </row>
    <row r="183" spans="1:7" ht="28.5" x14ac:dyDescent="0.25">
      <c r="A183" s="54" t="s">
        <v>23</v>
      </c>
      <c r="B183" s="51" t="s">
        <v>97</v>
      </c>
      <c r="C183" s="103" t="s">
        <v>449</v>
      </c>
      <c r="D183" s="51" t="s">
        <v>17</v>
      </c>
      <c r="E183" s="51">
        <v>35</v>
      </c>
      <c r="F183" s="51">
        <v>1</v>
      </c>
      <c r="G183" s="51">
        <v>37</v>
      </c>
    </row>
    <row r="184" spans="1:7" ht="28.5" x14ac:dyDescent="0.25">
      <c r="A184" s="54" t="s">
        <v>23</v>
      </c>
      <c r="B184" s="51" t="s">
        <v>97</v>
      </c>
      <c r="C184" s="103" t="s">
        <v>449</v>
      </c>
      <c r="D184" s="51" t="s">
        <v>17</v>
      </c>
      <c r="E184" s="51">
        <v>35</v>
      </c>
      <c r="F184" s="51">
        <v>1</v>
      </c>
      <c r="G184" s="51">
        <v>31</v>
      </c>
    </row>
    <row r="185" spans="1:7" ht="28.5" x14ac:dyDescent="0.25">
      <c r="A185" s="54" t="s">
        <v>23</v>
      </c>
      <c r="B185" s="51" t="s">
        <v>97</v>
      </c>
      <c r="C185" s="103" t="s">
        <v>449</v>
      </c>
      <c r="D185" s="51" t="s">
        <v>17</v>
      </c>
      <c r="E185" s="51">
        <v>35</v>
      </c>
      <c r="F185" s="51">
        <v>1</v>
      </c>
      <c r="G185" s="51">
        <v>25</v>
      </c>
    </row>
    <row r="186" spans="1:7" ht="28.5" x14ac:dyDescent="0.25">
      <c r="A186" s="54" t="s">
        <v>23</v>
      </c>
      <c r="B186" s="51" t="s">
        <v>97</v>
      </c>
      <c r="C186" s="103" t="s">
        <v>449</v>
      </c>
      <c r="D186" s="51" t="s">
        <v>17</v>
      </c>
      <c r="E186" s="51">
        <v>35</v>
      </c>
      <c r="F186" s="51">
        <v>1</v>
      </c>
      <c r="G186" s="51">
        <v>33</v>
      </c>
    </row>
    <row r="187" spans="1:7" ht="28.5" x14ac:dyDescent="0.25">
      <c r="A187" s="54" t="s">
        <v>23</v>
      </c>
      <c r="B187" s="51" t="s">
        <v>97</v>
      </c>
      <c r="C187" s="103" t="s">
        <v>449</v>
      </c>
      <c r="D187" s="51" t="s">
        <v>152</v>
      </c>
      <c r="E187" s="51">
        <v>35</v>
      </c>
      <c r="F187" s="51">
        <v>1</v>
      </c>
      <c r="G187" s="51">
        <v>29</v>
      </c>
    </row>
    <row r="188" spans="1:7" ht="28.5" x14ac:dyDescent="0.25">
      <c r="A188" s="54" t="s">
        <v>23</v>
      </c>
      <c r="B188" s="51" t="s">
        <v>97</v>
      </c>
      <c r="C188" s="103" t="s">
        <v>449</v>
      </c>
      <c r="D188" s="51" t="s">
        <v>152</v>
      </c>
      <c r="E188" s="51">
        <v>35</v>
      </c>
      <c r="F188" s="51">
        <v>1</v>
      </c>
      <c r="G188" s="51">
        <v>32</v>
      </c>
    </row>
    <row r="189" spans="1:7" ht="28.5" x14ac:dyDescent="0.25">
      <c r="A189" s="54" t="s">
        <v>23</v>
      </c>
      <c r="B189" s="51" t="s">
        <v>97</v>
      </c>
      <c r="C189" s="103" t="s">
        <v>449</v>
      </c>
      <c r="D189" s="51" t="s">
        <v>152</v>
      </c>
      <c r="E189" s="51">
        <v>35</v>
      </c>
      <c r="F189" s="51">
        <v>1</v>
      </c>
      <c r="G189" s="51">
        <v>38</v>
      </c>
    </row>
    <row r="190" spans="1:7" ht="28.5" x14ac:dyDescent="0.25">
      <c r="A190" s="54" t="s">
        <v>23</v>
      </c>
      <c r="B190" s="51" t="s">
        <v>97</v>
      </c>
      <c r="C190" s="103" t="s">
        <v>449</v>
      </c>
      <c r="D190" s="51" t="s">
        <v>152</v>
      </c>
      <c r="E190" s="51">
        <v>35</v>
      </c>
      <c r="F190" s="51">
        <v>1</v>
      </c>
      <c r="G190" s="51">
        <v>31</v>
      </c>
    </row>
    <row r="191" spans="1:7" ht="28.5" x14ac:dyDescent="0.25">
      <c r="A191" s="54" t="s">
        <v>23</v>
      </c>
      <c r="B191" s="51" t="s">
        <v>97</v>
      </c>
      <c r="C191" s="103" t="s">
        <v>449</v>
      </c>
      <c r="D191" s="51" t="s">
        <v>152</v>
      </c>
      <c r="E191" s="51">
        <v>35</v>
      </c>
      <c r="F191" s="51">
        <v>1</v>
      </c>
      <c r="G191" s="51">
        <v>29</v>
      </c>
    </row>
    <row r="192" spans="1:7" ht="28.5" x14ac:dyDescent="0.25">
      <c r="A192" s="54" t="s">
        <v>23</v>
      </c>
      <c r="B192" s="51" t="s">
        <v>97</v>
      </c>
      <c r="C192" s="103" t="s">
        <v>449</v>
      </c>
      <c r="D192" s="51" t="s">
        <v>154</v>
      </c>
      <c r="E192" s="51">
        <v>35</v>
      </c>
      <c r="F192" s="51">
        <v>1</v>
      </c>
      <c r="G192" s="51">
        <v>27</v>
      </c>
    </row>
    <row r="193" spans="1:7" ht="28.5" x14ac:dyDescent="0.25">
      <c r="A193" s="54" t="s">
        <v>23</v>
      </c>
      <c r="B193" s="51" t="s">
        <v>97</v>
      </c>
      <c r="C193" s="103" t="s">
        <v>449</v>
      </c>
      <c r="D193" s="51" t="s">
        <v>154</v>
      </c>
      <c r="E193" s="51">
        <v>35</v>
      </c>
      <c r="F193" s="51">
        <v>1</v>
      </c>
      <c r="G193" s="51">
        <v>30</v>
      </c>
    </row>
    <row r="194" spans="1:7" ht="28.5" x14ac:dyDescent="0.25">
      <c r="A194" s="54" t="s">
        <v>23</v>
      </c>
      <c r="B194" s="51" t="s">
        <v>97</v>
      </c>
      <c r="C194" s="103" t="s">
        <v>449</v>
      </c>
      <c r="D194" s="51" t="s">
        <v>154</v>
      </c>
      <c r="E194" s="51">
        <v>35</v>
      </c>
      <c r="F194" s="51">
        <v>1</v>
      </c>
      <c r="G194" s="51">
        <v>25</v>
      </c>
    </row>
    <row r="195" spans="1:7" ht="28.5" x14ac:dyDescent="0.25">
      <c r="A195" s="54" t="s">
        <v>23</v>
      </c>
      <c r="B195" s="51" t="s">
        <v>97</v>
      </c>
      <c r="C195" s="103" t="s">
        <v>449</v>
      </c>
      <c r="D195" s="51" t="s">
        <v>154</v>
      </c>
      <c r="E195" s="51">
        <v>35</v>
      </c>
      <c r="F195" s="51">
        <v>1</v>
      </c>
      <c r="G195" s="51">
        <v>37</v>
      </c>
    </row>
    <row r="196" spans="1:7" ht="28.5" x14ac:dyDescent="0.25">
      <c r="A196" s="54" t="s">
        <v>23</v>
      </c>
      <c r="B196" s="51" t="s">
        <v>97</v>
      </c>
      <c r="C196" s="103" t="s">
        <v>449</v>
      </c>
      <c r="D196" s="51" t="s">
        <v>154</v>
      </c>
      <c r="E196" s="51">
        <v>35</v>
      </c>
      <c r="F196" s="51">
        <v>1</v>
      </c>
      <c r="G196" s="51">
        <v>36</v>
      </c>
    </row>
    <row r="197" spans="1:7" ht="28.5" x14ac:dyDescent="0.25">
      <c r="A197" s="54" t="s">
        <v>23</v>
      </c>
      <c r="B197" s="51" t="s">
        <v>97</v>
      </c>
      <c r="C197" s="103" t="s">
        <v>449</v>
      </c>
      <c r="D197" s="51" t="s">
        <v>154</v>
      </c>
      <c r="E197" s="51">
        <v>35</v>
      </c>
      <c r="F197" s="51">
        <v>1</v>
      </c>
      <c r="G197" s="51">
        <v>24</v>
      </c>
    </row>
    <row r="198" spans="1:7" ht="28.5" x14ac:dyDescent="0.25">
      <c r="A198" s="54" t="s">
        <v>23</v>
      </c>
      <c r="B198" s="51" t="s">
        <v>97</v>
      </c>
      <c r="C198" s="103" t="s">
        <v>449</v>
      </c>
      <c r="D198" s="51" t="s">
        <v>17</v>
      </c>
      <c r="E198" s="51">
        <v>35</v>
      </c>
      <c r="F198" s="51">
        <v>1</v>
      </c>
      <c r="G198" s="51">
        <v>42</v>
      </c>
    </row>
    <row r="199" spans="1:7" ht="28.5" x14ac:dyDescent="0.25">
      <c r="A199" s="54" t="s">
        <v>23</v>
      </c>
      <c r="B199" s="51" t="s">
        <v>97</v>
      </c>
      <c r="C199" s="103" t="s">
        <v>449</v>
      </c>
      <c r="D199" s="51" t="s">
        <v>155</v>
      </c>
      <c r="E199" s="51">
        <v>35</v>
      </c>
      <c r="F199" s="51">
        <v>1</v>
      </c>
      <c r="G199" s="51">
        <v>46</v>
      </c>
    </row>
    <row r="200" spans="1:7" ht="28.5" x14ac:dyDescent="0.25">
      <c r="A200" s="54" t="s">
        <v>23</v>
      </c>
      <c r="B200" s="51" t="s">
        <v>97</v>
      </c>
      <c r="C200" s="103" t="s">
        <v>449</v>
      </c>
      <c r="D200" s="51" t="s">
        <v>17</v>
      </c>
      <c r="E200" s="51">
        <v>35</v>
      </c>
      <c r="F200" s="51">
        <v>1</v>
      </c>
      <c r="G200" s="51">
        <v>26</v>
      </c>
    </row>
    <row r="201" spans="1:7" ht="28.5" x14ac:dyDescent="0.25">
      <c r="A201" s="54" t="s">
        <v>23</v>
      </c>
      <c r="B201" s="51" t="s">
        <v>97</v>
      </c>
      <c r="C201" s="103" t="s">
        <v>449</v>
      </c>
      <c r="D201" s="51" t="s">
        <v>17</v>
      </c>
      <c r="E201" s="51">
        <v>35</v>
      </c>
      <c r="F201" s="51">
        <v>1</v>
      </c>
      <c r="G201" s="51">
        <v>26</v>
      </c>
    </row>
    <row r="202" spans="1:7" ht="28.5" x14ac:dyDescent="0.25">
      <c r="A202" s="54" t="s">
        <v>23</v>
      </c>
      <c r="B202" s="51" t="s">
        <v>97</v>
      </c>
      <c r="C202" s="103" t="s">
        <v>449</v>
      </c>
      <c r="D202" s="51" t="s">
        <v>17</v>
      </c>
      <c r="E202" s="51">
        <v>35</v>
      </c>
      <c r="F202" s="51">
        <v>1</v>
      </c>
      <c r="G202" s="51">
        <v>26</v>
      </c>
    </row>
    <row r="203" spans="1:7" ht="28.5" x14ac:dyDescent="0.25">
      <c r="A203" s="54" t="s">
        <v>23</v>
      </c>
      <c r="B203" s="51" t="s">
        <v>97</v>
      </c>
      <c r="C203" s="103" t="s">
        <v>449</v>
      </c>
      <c r="D203" s="51" t="s">
        <v>17</v>
      </c>
      <c r="E203" s="51">
        <v>35</v>
      </c>
      <c r="F203" s="51">
        <v>1</v>
      </c>
      <c r="G203" s="51">
        <v>24</v>
      </c>
    </row>
    <row r="204" spans="1:7" ht="28.5" x14ac:dyDescent="0.25">
      <c r="A204" s="54" t="s">
        <v>23</v>
      </c>
      <c r="B204" s="51" t="s">
        <v>97</v>
      </c>
      <c r="C204" s="103" t="s">
        <v>449</v>
      </c>
      <c r="D204" s="51" t="s">
        <v>155</v>
      </c>
      <c r="E204" s="51">
        <v>35</v>
      </c>
      <c r="F204" s="51">
        <v>1</v>
      </c>
      <c r="G204" s="51">
        <v>24</v>
      </c>
    </row>
    <row r="205" spans="1:7" ht="28.5" x14ac:dyDescent="0.25">
      <c r="A205" s="136" t="s">
        <v>23</v>
      </c>
      <c r="B205" s="59" t="s">
        <v>97</v>
      </c>
      <c r="C205" s="103" t="s">
        <v>449</v>
      </c>
      <c r="D205" s="59" t="s">
        <v>155</v>
      </c>
      <c r="E205" s="59">
        <v>35</v>
      </c>
      <c r="F205" s="59">
        <v>1</v>
      </c>
      <c r="G205" s="59">
        <v>25</v>
      </c>
    </row>
    <row r="206" spans="1:7" ht="28.5" x14ac:dyDescent="0.25">
      <c r="A206" s="54" t="s">
        <v>23</v>
      </c>
      <c r="B206" s="51" t="s">
        <v>97</v>
      </c>
      <c r="C206" s="103" t="s">
        <v>449</v>
      </c>
      <c r="D206" s="51" t="s">
        <v>155</v>
      </c>
      <c r="E206" s="51">
        <v>35</v>
      </c>
      <c r="F206" s="51">
        <v>1</v>
      </c>
      <c r="G206" s="51">
        <v>26</v>
      </c>
    </row>
    <row r="207" spans="1:7" ht="28.5" x14ac:dyDescent="0.25">
      <c r="A207" s="54" t="s">
        <v>23</v>
      </c>
      <c r="B207" s="51" t="s">
        <v>97</v>
      </c>
      <c r="C207" s="103" t="s">
        <v>449</v>
      </c>
      <c r="D207" s="51" t="s">
        <v>155</v>
      </c>
      <c r="E207" s="51">
        <v>35</v>
      </c>
      <c r="F207" s="51">
        <v>1</v>
      </c>
      <c r="G207" s="51">
        <v>39</v>
      </c>
    </row>
    <row r="208" spans="1:7" x14ac:dyDescent="0.25">
      <c r="A208" s="230"/>
      <c r="B208" s="231"/>
      <c r="C208" s="231"/>
      <c r="D208" s="231"/>
      <c r="E208" s="232"/>
      <c r="F208" s="132">
        <f>SUM(F137:F207)</f>
        <v>71</v>
      </c>
      <c r="G208" s="132">
        <f>SUM(G137:G207)</f>
        <v>2306</v>
      </c>
    </row>
    <row r="209" spans="1:7" ht="42.75" x14ac:dyDescent="0.25">
      <c r="A209" s="100" t="s">
        <v>256</v>
      </c>
      <c r="B209" s="97" t="s">
        <v>257</v>
      </c>
      <c r="C209" s="97" t="s">
        <v>450</v>
      </c>
      <c r="D209" s="97" t="s">
        <v>259</v>
      </c>
      <c r="E209" s="97">
        <v>1</v>
      </c>
      <c r="F209" s="98">
        <v>0</v>
      </c>
      <c r="G209" s="98">
        <v>1</v>
      </c>
    </row>
    <row r="210" spans="1:7" x14ac:dyDescent="0.25">
      <c r="A210" s="236"/>
      <c r="B210" s="237"/>
      <c r="C210" s="237"/>
      <c r="D210" s="237"/>
      <c r="E210" s="238"/>
      <c r="F210" s="132">
        <f>SUM(F209:F209)</f>
        <v>0</v>
      </c>
      <c r="G210" s="132">
        <f>SUM(G209:G209)</f>
        <v>1</v>
      </c>
    </row>
    <row r="211" spans="1:7" ht="28.5" x14ac:dyDescent="0.25">
      <c r="A211" s="54" t="s">
        <v>19</v>
      </c>
      <c r="B211" s="103" t="s">
        <v>233</v>
      </c>
      <c r="C211" s="103" t="s">
        <v>449</v>
      </c>
      <c r="D211" s="103" t="s">
        <v>155</v>
      </c>
      <c r="E211" s="51">
        <v>35</v>
      </c>
      <c r="F211" s="103">
        <v>1</v>
      </c>
      <c r="G211" s="103">
        <v>31</v>
      </c>
    </row>
    <row r="212" spans="1:7" ht="28.5" x14ac:dyDescent="0.25">
      <c r="A212" s="54" t="s">
        <v>19</v>
      </c>
      <c r="B212" s="103" t="s">
        <v>233</v>
      </c>
      <c r="C212" s="103" t="s">
        <v>449</v>
      </c>
      <c r="D212" s="103" t="s">
        <v>155</v>
      </c>
      <c r="E212" s="51">
        <v>35</v>
      </c>
      <c r="F212" s="103">
        <v>1</v>
      </c>
      <c r="G212" s="51">
        <v>21</v>
      </c>
    </row>
    <row r="213" spans="1:7" x14ac:dyDescent="0.25">
      <c r="A213" s="230"/>
      <c r="B213" s="231"/>
      <c r="C213" s="231"/>
      <c r="D213" s="231"/>
      <c r="E213" s="232"/>
      <c r="F213" s="132">
        <f>SUM(F211:F212)</f>
        <v>2</v>
      </c>
      <c r="G213" s="132">
        <f>SUM(G211:G212)</f>
        <v>52</v>
      </c>
    </row>
    <row r="214" spans="1:7" ht="28.5" x14ac:dyDescent="0.25">
      <c r="A214" s="54" t="s">
        <v>19</v>
      </c>
      <c r="B214" s="103" t="s">
        <v>456</v>
      </c>
      <c r="C214" s="103" t="s">
        <v>449</v>
      </c>
      <c r="D214" s="103" t="s">
        <v>155</v>
      </c>
      <c r="E214" s="51">
        <v>35</v>
      </c>
      <c r="F214" s="103">
        <v>1</v>
      </c>
      <c r="G214" s="103">
        <v>21</v>
      </c>
    </row>
    <row r="215" spans="1:7" ht="28.5" x14ac:dyDescent="0.25">
      <c r="A215" s="54" t="s">
        <v>19</v>
      </c>
      <c r="B215" s="103" t="s">
        <v>456</v>
      </c>
      <c r="C215" s="103" t="s">
        <v>449</v>
      </c>
      <c r="D215" s="103" t="s">
        <v>155</v>
      </c>
      <c r="E215" s="51">
        <v>35</v>
      </c>
      <c r="F215" s="103">
        <v>1</v>
      </c>
      <c r="G215" s="103">
        <v>25</v>
      </c>
    </row>
    <row r="216" spans="1:7" x14ac:dyDescent="0.25">
      <c r="A216" s="230"/>
      <c r="B216" s="231"/>
      <c r="C216" s="231"/>
      <c r="D216" s="231"/>
      <c r="E216" s="232"/>
      <c r="F216" s="132">
        <f>SUM(F214:F215)</f>
        <v>2</v>
      </c>
      <c r="G216" s="132">
        <f>SUM(G214:G215)</f>
        <v>46</v>
      </c>
    </row>
    <row r="217" spans="1:7" ht="28.5" x14ac:dyDescent="0.25">
      <c r="A217" s="69" t="s">
        <v>165</v>
      </c>
      <c r="B217" s="70" t="s">
        <v>158</v>
      </c>
      <c r="C217" s="51" t="s">
        <v>167</v>
      </c>
      <c r="D217" s="103" t="s">
        <v>155</v>
      </c>
      <c r="E217" s="70">
        <v>2</v>
      </c>
      <c r="F217" s="51">
        <v>1</v>
      </c>
      <c r="G217" s="51">
        <v>3</v>
      </c>
    </row>
    <row r="218" spans="1:7" ht="28.5" x14ac:dyDescent="0.25">
      <c r="A218" s="66" t="s">
        <v>168</v>
      </c>
      <c r="B218" s="67" t="s">
        <v>169</v>
      </c>
      <c r="C218" s="173" t="s">
        <v>167</v>
      </c>
      <c r="D218" s="103" t="s">
        <v>155</v>
      </c>
      <c r="E218" s="59">
        <v>2</v>
      </c>
      <c r="F218" s="59">
        <v>0</v>
      </c>
      <c r="G218" s="173">
        <v>1</v>
      </c>
    </row>
    <row r="219" spans="1:7" x14ac:dyDescent="0.25">
      <c r="A219" s="248"/>
      <c r="B219" s="249"/>
      <c r="C219" s="249"/>
      <c r="D219" s="249"/>
      <c r="E219" s="250"/>
      <c r="F219" s="132">
        <f>SUM(F217:F218)</f>
        <v>1</v>
      </c>
      <c r="G219" s="132">
        <f>SUM(G217:G218)</f>
        <v>4</v>
      </c>
    </row>
    <row r="220" spans="1:7" ht="28.5" x14ac:dyDescent="0.25">
      <c r="A220" s="100" t="s">
        <v>264</v>
      </c>
      <c r="B220" s="97" t="s">
        <v>265</v>
      </c>
      <c r="C220" s="97" t="s">
        <v>450</v>
      </c>
      <c r="D220" s="97" t="s">
        <v>266</v>
      </c>
      <c r="E220" s="97">
        <v>3</v>
      </c>
      <c r="F220" s="98">
        <v>0</v>
      </c>
      <c r="G220" s="98">
        <v>7</v>
      </c>
    </row>
    <row r="221" spans="1:7" x14ac:dyDescent="0.25">
      <c r="A221" s="100"/>
      <c r="B221" s="97"/>
      <c r="C221" s="97"/>
      <c r="D221" s="97"/>
      <c r="E221" s="97"/>
      <c r="F221" s="132">
        <f>SUM(F220:F220)</f>
        <v>0</v>
      </c>
      <c r="G221" s="132">
        <f>SUM(G220:G220)</f>
        <v>7</v>
      </c>
    </row>
    <row r="222" spans="1:7" ht="15.75" x14ac:dyDescent="0.25">
      <c r="A222" s="42" t="s">
        <v>11</v>
      </c>
      <c r="B222" s="42"/>
      <c r="C222" s="42"/>
      <c r="D222" s="42"/>
      <c r="E222" s="43">
        <f>SUM(E6:E221)</f>
        <v>6370</v>
      </c>
      <c r="F222" s="43">
        <f>SUM(F33,F44,F48,F52,F54,F56,F59,F62,F65,F67,F69,F90,F93,F97,F103,F110,F131,F136,F208,F210,F213,F216,F219,F221)</f>
        <v>185</v>
      </c>
      <c r="G222" s="43">
        <f>SUM(G33,G44,G48,G52,G54,G56,G59,G62,G65,G67,G69,G90,G93,G97,G103,G110,G131,G136,G208,G210,G213,G216,G219,G221)</f>
        <v>5224</v>
      </c>
    </row>
  </sheetData>
  <sortState ref="A2:G194">
    <sortCondition ref="B2:B194"/>
  </sortState>
  <mergeCells count="27">
    <mergeCell ref="A1:G1"/>
    <mergeCell ref="A2:G2"/>
    <mergeCell ref="A3:G3"/>
    <mergeCell ref="A4:G4"/>
    <mergeCell ref="A33:E33"/>
    <mergeCell ref="A48:E48"/>
    <mergeCell ref="A44:E44"/>
    <mergeCell ref="A52:E52"/>
    <mergeCell ref="A54:E54"/>
    <mergeCell ref="A56:E56"/>
    <mergeCell ref="A59:E59"/>
    <mergeCell ref="A62:E62"/>
    <mergeCell ref="A65:E65"/>
    <mergeCell ref="A67:E67"/>
    <mergeCell ref="A69:E69"/>
    <mergeCell ref="A219:E219"/>
    <mergeCell ref="A136:E136"/>
    <mergeCell ref="A208:E208"/>
    <mergeCell ref="A210:E210"/>
    <mergeCell ref="A213:E213"/>
    <mergeCell ref="A216:E216"/>
    <mergeCell ref="A90:E90"/>
    <mergeCell ref="A93:E93"/>
    <mergeCell ref="A97:E97"/>
    <mergeCell ref="A103:E103"/>
    <mergeCell ref="A110:E110"/>
    <mergeCell ref="A131:E131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  <rowBreaks count="2" manualBreakCount="2">
    <brk id="25" max="6" man="1"/>
    <brk id="4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6"/>
  <sheetViews>
    <sheetView tabSelected="1" view="pageBreakPreview" topLeftCell="A187" zoomScale="75" zoomScaleNormal="75" zoomScaleSheetLayoutView="75" workbookViewId="0">
      <selection activeCell="G206" sqref="G206"/>
    </sheetView>
  </sheetViews>
  <sheetFormatPr baseColWidth="10" defaultRowHeight="15" x14ac:dyDescent="0.25"/>
  <cols>
    <col min="1" max="1" width="54" customWidth="1"/>
    <col min="2" max="2" width="39.7109375" customWidth="1"/>
    <col min="3" max="3" width="40" customWidth="1"/>
    <col min="4" max="4" width="30.42578125" customWidth="1"/>
    <col min="5" max="6" width="12.140625" customWidth="1"/>
    <col min="7" max="7" width="14" customWidth="1"/>
  </cols>
  <sheetData>
    <row r="1" spans="1:7" x14ac:dyDescent="0.25">
      <c r="A1" s="228" t="s">
        <v>0</v>
      </c>
      <c r="B1" s="228"/>
      <c r="C1" s="228"/>
      <c r="D1" s="228"/>
      <c r="E1" s="228"/>
      <c r="F1" s="228"/>
      <c r="G1" s="228"/>
    </row>
    <row r="2" spans="1:7" x14ac:dyDescent="0.25">
      <c r="A2" s="228" t="s">
        <v>1</v>
      </c>
      <c r="B2" s="228"/>
      <c r="C2" s="228"/>
      <c r="D2" s="228"/>
      <c r="E2" s="228"/>
      <c r="F2" s="228"/>
      <c r="G2" s="228"/>
    </row>
    <row r="3" spans="1:7" x14ac:dyDescent="0.25">
      <c r="A3" s="228" t="s">
        <v>25</v>
      </c>
      <c r="B3" s="228"/>
      <c r="C3" s="228"/>
      <c r="D3" s="228"/>
      <c r="E3" s="228"/>
      <c r="F3" s="228"/>
      <c r="G3" s="228"/>
    </row>
    <row r="4" spans="1:7" x14ac:dyDescent="0.25">
      <c r="A4" s="228" t="s">
        <v>454</v>
      </c>
      <c r="B4" s="228"/>
      <c r="C4" s="228"/>
      <c r="D4" s="228"/>
      <c r="E4" s="228"/>
      <c r="F4" s="228"/>
      <c r="G4" s="228"/>
    </row>
    <row r="5" spans="1:7" ht="25.5" x14ac:dyDescent="0.25">
      <c r="A5" s="30" t="s">
        <v>149</v>
      </c>
      <c r="B5" s="30" t="s">
        <v>150</v>
      </c>
      <c r="C5" s="30" t="s">
        <v>4</v>
      </c>
      <c r="D5" s="30" t="s">
        <v>22</v>
      </c>
      <c r="E5" s="31" t="s">
        <v>5</v>
      </c>
      <c r="F5" s="31" t="s">
        <v>8</v>
      </c>
      <c r="G5" s="31" t="s">
        <v>14</v>
      </c>
    </row>
    <row r="6" spans="1:7" x14ac:dyDescent="0.25">
      <c r="A6" s="177" t="s">
        <v>293</v>
      </c>
      <c r="B6" s="70" t="s">
        <v>320</v>
      </c>
      <c r="C6" s="180" t="s">
        <v>296</v>
      </c>
      <c r="D6" s="70" t="s">
        <v>17</v>
      </c>
      <c r="E6" s="180">
        <v>100</v>
      </c>
      <c r="F6" s="180">
        <v>1</v>
      </c>
      <c r="G6" s="182">
        <v>34</v>
      </c>
    </row>
    <row r="7" spans="1:7" x14ac:dyDescent="0.25">
      <c r="A7" s="127" t="s">
        <v>319</v>
      </c>
      <c r="B7" s="70" t="s">
        <v>320</v>
      </c>
      <c r="C7" s="180" t="s">
        <v>296</v>
      </c>
      <c r="D7" s="70" t="s">
        <v>176</v>
      </c>
      <c r="E7" s="59">
        <v>35</v>
      </c>
      <c r="F7" s="59">
        <v>1</v>
      </c>
      <c r="G7" s="173">
        <v>34</v>
      </c>
    </row>
    <row r="8" spans="1:7" x14ac:dyDescent="0.25">
      <c r="A8" s="240"/>
      <c r="B8" s="240"/>
      <c r="C8" s="240"/>
      <c r="D8" s="240"/>
      <c r="E8" s="241"/>
      <c r="F8" s="193">
        <f>SUM(F6:F7)</f>
        <v>2</v>
      </c>
      <c r="G8" s="193">
        <f>SUM(G6:G7)</f>
        <v>68</v>
      </c>
    </row>
    <row r="9" spans="1:7" ht="28.5" x14ac:dyDescent="0.25">
      <c r="A9" s="54" t="s">
        <v>19</v>
      </c>
      <c r="B9" s="103" t="s">
        <v>26</v>
      </c>
      <c r="C9" s="103" t="s">
        <v>449</v>
      </c>
      <c r="D9" s="103" t="s">
        <v>17</v>
      </c>
      <c r="E9" s="51">
        <v>35</v>
      </c>
      <c r="F9" s="103">
        <v>1</v>
      </c>
      <c r="G9" s="103">
        <v>28</v>
      </c>
    </row>
    <row r="10" spans="1:7" ht="28.5" x14ac:dyDescent="0.25">
      <c r="A10" s="176" t="s">
        <v>19</v>
      </c>
      <c r="B10" s="179" t="s">
        <v>26</v>
      </c>
      <c r="C10" s="103" t="s">
        <v>449</v>
      </c>
      <c r="D10" s="179" t="s">
        <v>155</v>
      </c>
      <c r="E10" s="181">
        <v>35</v>
      </c>
      <c r="F10" s="103">
        <v>1</v>
      </c>
      <c r="G10" s="103">
        <v>44</v>
      </c>
    </row>
    <row r="11" spans="1:7" ht="28.5" x14ac:dyDescent="0.25">
      <c r="A11" s="54" t="s">
        <v>19</v>
      </c>
      <c r="B11" s="103" t="s">
        <v>30</v>
      </c>
      <c r="C11" s="103" t="s">
        <v>449</v>
      </c>
      <c r="D11" s="103" t="s">
        <v>155</v>
      </c>
      <c r="E11" s="181">
        <v>35</v>
      </c>
      <c r="F11" s="103">
        <v>1</v>
      </c>
      <c r="G11" s="103">
        <v>35</v>
      </c>
    </row>
    <row r="12" spans="1:7" ht="28.5" x14ac:dyDescent="0.25">
      <c r="A12" s="54" t="s">
        <v>19</v>
      </c>
      <c r="B12" s="103" t="s">
        <v>30</v>
      </c>
      <c r="C12" s="103" t="s">
        <v>449</v>
      </c>
      <c r="D12" s="103" t="s">
        <v>155</v>
      </c>
      <c r="E12" s="181">
        <v>35</v>
      </c>
      <c r="F12" s="103">
        <v>1</v>
      </c>
      <c r="G12" s="103">
        <v>39</v>
      </c>
    </row>
    <row r="13" spans="1:7" ht="28.5" x14ac:dyDescent="0.25">
      <c r="A13" s="54" t="s">
        <v>19</v>
      </c>
      <c r="B13" s="103" t="s">
        <v>30</v>
      </c>
      <c r="C13" s="103" t="s">
        <v>449</v>
      </c>
      <c r="D13" s="103" t="s">
        <v>155</v>
      </c>
      <c r="E13" s="181">
        <v>35</v>
      </c>
      <c r="F13" s="103">
        <v>1</v>
      </c>
      <c r="G13" s="103">
        <v>34</v>
      </c>
    </row>
    <row r="14" spans="1:7" ht="28.5" x14ac:dyDescent="0.25">
      <c r="A14" s="54" t="s">
        <v>19</v>
      </c>
      <c r="B14" s="103" t="s">
        <v>34</v>
      </c>
      <c r="C14" s="103" t="s">
        <v>449</v>
      </c>
      <c r="D14" s="103" t="s">
        <v>155</v>
      </c>
      <c r="E14" s="181">
        <v>35</v>
      </c>
      <c r="F14" s="103">
        <v>1</v>
      </c>
      <c r="G14" s="103">
        <v>23</v>
      </c>
    </row>
    <row r="15" spans="1:7" ht="28.5" x14ac:dyDescent="0.25">
      <c r="A15" s="54" t="s">
        <v>19</v>
      </c>
      <c r="B15" s="103" t="s">
        <v>34</v>
      </c>
      <c r="C15" s="103" t="s">
        <v>449</v>
      </c>
      <c r="D15" s="103" t="s">
        <v>155</v>
      </c>
      <c r="E15" s="181">
        <v>35</v>
      </c>
      <c r="F15" s="103">
        <v>1</v>
      </c>
      <c r="G15" s="103">
        <v>21</v>
      </c>
    </row>
    <row r="16" spans="1:7" ht="28.5" x14ac:dyDescent="0.25">
      <c r="A16" s="54" t="s">
        <v>19</v>
      </c>
      <c r="B16" s="103" t="s">
        <v>36</v>
      </c>
      <c r="C16" s="103" t="s">
        <v>449</v>
      </c>
      <c r="D16" s="103" t="s">
        <v>155</v>
      </c>
      <c r="E16" s="51">
        <v>35</v>
      </c>
      <c r="F16" s="103">
        <v>1</v>
      </c>
      <c r="G16" s="103">
        <v>46</v>
      </c>
    </row>
    <row r="17" spans="1:7" ht="28.5" x14ac:dyDescent="0.25">
      <c r="A17" s="54" t="s">
        <v>19</v>
      </c>
      <c r="B17" s="103" t="s">
        <v>36</v>
      </c>
      <c r="C17" s="103" t="s">
        <v>449</v>
      </c>
      <c r="D17" s="103" t="s">
        <v>155</v>
      </c>
      <c r="E17" s="51">
        <v>35</v>
      </c>
      <c r="F17" s="103">
        <v>1</v>
      </c>
      <c r="G17" s="103">
        <v>45</v>
      </c>
    </row>
    <row r="18" spans="1:7" ht="28.5" x14ac:dyDescent="0.25">
      <c r="A18" s="54" t="s">
        <v>19</v>
      </c>
      <c r="B18" s="103" t="s">
        <v>39</v>
      </c>
      <c r="C18" s="103" t="s">
        <v>449</v>
      </c>
      <c r="D18" s="103" t="s">
        <v>176</v>
      </c>
      <c r="E18" s="51">
        <v>35</v>
      </c>
      <c r="F18" s="103">
        <v>1</v>
      </c>
      <c r="G18" s="103">
        <v>23</v>
      </c>
    </row>
    <row r="19" spans="1:7" ht="28.5" x14ac:dyDescent="0.25">
      <c r="A19" s="54" t="s">
        <v>19</v>
      </c>
      <c r="B19" s="103" t="s">
        <v>39</v>
      </c>
      <c r="C19" s="103" t="s">
        <v>449</v>
      </c>
      <c r="D19" s="103" t="s">
        <v>155</v>
      </c>
      <c r="E19" s="51">
        <v>35</v>
      </c>
      <c r="F19" s="103">
        <v>1</v>
      </c>
      <c r="G19" s="103">
        <v>22</v>
      </c>
    </row>
    <row r="20" spans="1:7" ht="28.5" x14ac:dyDescent="0.25">
      <c r="A20" s="54" t="s">
        <v>19</v>
      </c>
      <c r="B20" s="103" t="s">
        <v>41</v>
      </c>
      <c r="C20" s="103" t="s">
        <v>449</v>
      </c>
      <c r="D20" s="103" t="s">
        <v>155</v>
      </c>
      <c r="E20" s="51">
        <v>35</v>
      </c>
      <c r="F20" s="103">
        <v>1</v>
      </c>
      <c r="G20" s="103">
        <v>26</v>
      </c>
    </row>
    <row r="21" spans="1:7" ht="28.5" x14ac:dyDescent="0.25">
      <c r="A21" s="54" t="s">
        <v>19</v>
      </c>
      <c r="B21" s="103" t="s">
        <v>233</v>
      </c>
      <c r="C21" s="103" t="s">
        <v>449</v>
      </c>
      <c r="D21" s="103" t="s">
        <v>155</v>
      </c>
      <c r="E21" s="51">
        <v>35</v>
      </c>
      <c r="F21" s="103">
        <v>1</v>
      </c>
      <c r="G21" s="103">
        <v>31</v>
      </c>
    </row>
    <row r="22" spans="1:7" ht="28.5" x14ac:dyDescent="0.25">
      <c r="A22" s="54" t="s">
        <v>19</v>
      </c>
      <c r="B22" s="103" t="s">
        <v>43</v>
      </c>
      <c r="C22" s="103" t="s">
        <v>449</v>
      </c>
      <c r="D22" s="103" t="s">
        <v>155</v>
      </c>
      <c r="E22" s="51">
        <v>35</v>
      </c>
      <c r="F22" s="103">
        <v>1</v>
      </c>
      <c r="G22" s="103">
        <v>38</v>
      </c>
    </row>
    <row r="23" spans="1:7" ht="28.5" x14ac:dyDescent="0.25">
      <c r="A23" s="54" t="s">
        <v>19</v>
      </c>
      <c r="B23" s="103" t="s">
        <v>234</v>
      </c>
      <c r="C23" s="103" t="s">
        <v>449</v>
      </c>
      <c r="D23" s="103" t="s">
        <v>155</v>
      </c>
      <c r="E23" s="51">
        <v>35</v>
      </c>
      <c r="F23" s="103">
        <v>1</v>
      </c>
      <c r="G23" s="103">
        <v>36</v>
      </c>
    </row>
    <row r="24" spans="1:7" ht="28.5" x14ac:dyDescent="0.25">
      <c r="A24" s="54" t="s">
        <v>19</v>
      </c>
      <c r="B24" s="103" t="s">
        <v>236</v>
      </c>
      <c r="C24" s="103" t="s">
        <v>449</v>
      </c>
      <c r="D24" s="103" t="s">
        <v>155</v>
      </c>
      <c r="E24" s="51">
        <v>35</v>
      </c>
      <c r="F24" s="103">
        <v>1</v>
      </c>
      <c r="G24" s="103">
        <v>21</v>
      </c>
    </row>
    <row r="25" spans="1:7" ht="28.5" x14ac:dyDescent="0.25">
      <c r="A25" s="54" t="s">
        <v>19</v>
      </c>
      <c r="B25" s="103" t="s">
        <v>236</v>
      </c>
      <c r="C25" s="103" t="s">
        <v>449</v>
      </c>
      <c r="D25" s="103" t="s">
        <v>155</v>
      </c>
      <c r="E25" s="51">
        <v>35</v>
      </c>
      <c r="F25" s="103">
        <v>1</v>
      </c>
      <c r="G25" s="103">
        <v>25</v>
      </c>
    </row>
    <row r="26" spans="1:7" ht="28.5" x14ac:dyDescent="0.25">
      <c r="A26" s="54" t="s">
        <v>19</v>
      </c>
      <c r="B26" s="103" t="s">
        <v>76</v>
      </c>
      <c r="C26" s="103" t="s">
        <v>449</v>
      </c>
      <c r="D26" s="103" t="s">
        <v>17</v>
      </c>
      <c r="E26" s="51">
        <v>35</v>
      </c>
      <c r="F26" s="103">
        <v>1</v>
      </c>
      <c r="G26" s="103">
        <v>23</v>
      </c>
    </row>
    <row r="27" spans="1:7" ht="28.5" x14ac:dyDescent="0.25">
      <c r="A27" s="54" t="s">
        <v>19</v>
      </c>
      <c r="B27" s="103" t="s">
        <v>76</v>
      </c>
      <c r="C27" s="103" t="s">
        <v>449</v>
      </c>
      <c r="D27" s="103" t="s">
        <v>17</v>
      </c>
      <c r="E27" s="51">
        <v>35</v>
      </c>
      <c r="F27" s="103">
        <v>1</v>
      </c>
      <c r="G27" s="103">
        <v>28</v>
      </c>
    </row>
    <row r="28" spans="1:7" ht="28.5" x14ac:dyDescent="0.25">
      <c r="A28" s="54" t="s">
        <v>19</v>
      </c>
      <c r="B28" s="103" t="s">
        <v>39</v>
      </c>
      <c r="C28" s="103" t="s">
        <v>449</v>
      </c>
      <c r="D28" s="103" t="s">
        <v>17</v>
      </c>
      <c r="E28" s="51">
        <v>35</v>
      </c>
      <c r="F28" s="103">
        <v>1</v>
      </c>
      <c r="G28" s="103">
        <v>27</v>
      </c>
    </row>
    <row r="29" spans="1:7" ht="28.5" x14ac:dyDescent="0.25">
      <c r="A29" s="54" t="s">
        <v>19</v>
      </c>
      <c r="B29" s="103" t="s">
        <v>234</v>
      </c>
      <c r="C29" s="103" t="s">
        <v>449</v>
      </c>
      <c r="D29" s="103" t="s">
        <v>155</v>
      </c>
      <c r="E29" s="51">
        <v>35</v>
      </c>
      <c r="F29" s="103">
        <v>1</v>
      </c>
      <c r="G29" s="103">
        <v>36</v>
      </c>
    </row>
    <row r="30" spans="1:7" ht="28.5" x14ac:dyDescent="0.25">
      <c r="A30" s="54" t="s">
        <v>19</v>
      </c>
      <c r="B30" s="103" t="s">
        <v>26</v>
      </c>
      <c r="C30" s="103" t="s">
        <v>449</v>
      </c>
      <c r="D30" s="103" t="s">
        <v>155</v>
      </c>
      <c r="E30" s="51">
        <v>35</v>
      </c>
      <c r="F30" s="103">
        <v>1</v>
      </c>
      <c r="G30" s="51">
        <v>20</v>
      </c>
    </row>
    <row r="31" spans="1:7" ht="28.5" x14ac:dyDescent="0.25">
      <c r="A31" s="54" t="s">
        <v>19</v>
      </c>
      <c r="B31" s="103" t="s">
        <v>30</v>
      </c>
      <c r="C31" s="103" t="s">
        <v>449</v>
      </c>
      <c r="D31" s="103" t="s">
        <v>155</v>
      </c>
      <c r="E31" s="51">
        <v>35</v>
      </c>
      <c r="F31" s="103">
        <v>1</v>
      </c>
      <c r="G31" s="51">
        <v>21</v>
      </c>
    </row>
    <row r="32" spans="1:7" ht="28.5" x14ac:dyDescent="0.25">
      <c r="A32" s="54" t="s">
        <v>19</v>
      </c>
      <c r="B32" s="103" t="s">
        <v>148</v>
      </c>
      <c r="C32" s="103" t="s">
        <v>449</v>
      </c>
      <c r="D32" s="103" t="s">
        <v>155</v>
      </c>
      <c r="E32" s="51">
        <v>35</v>
      </c>
      <c r="F32" s="103">
        <v>1</v>
      </c>
      <c r="G32" s="51">
        <v>23</v>
      </c>
    </row>
    <row r="33" spans="1:7" ht="28.5" x14ac:dyDescent="0.25">
      <c r="A33" s="54" t="s">
        <v>19</v>
      </c>
      <c r="B33" s="103" t="s">
        <v>36</v>
      </c>
      <c r="C33" s="103" t="s">
        <v>449</v>
      </c>
      <c r="D33" s="103" t="s">
        <v>155</v>
      </c>
      <c r="E33" s="51">
        <v>35</v>
      </c>
      <c r="F33" s="103">
        <v>1</v>
      </c>
      <c r="G33" s="51">
        <v>24</v>
      </c>
    </row>
    <row r="34" spans="1:7" ht="28.5" x14ac:dyDescent="0.25">
      <c r="A34" s="54" t="s">
        <v>19</v>
      </c>
      <c r="B34" s="103" t="s">
        <v>39</v>
      </c>
      <c r="C34" s="103" t="s">
        <v>449</v>
      </c>
      <c r="D34" s="103" t="s">
        <v>155</v>
      </c>
      <c r="E34" s="51">
        <v>35</v>
      </c>
      <c r="F34" s="103">
        <v>1</v>
      </c>
      <c r="G34" s="51">
        <v>25</v>
      </c>
    </row>
    <row r="35" spans="1:7" ht="28.5" x14ac:dyDescent="0.25">
      <c r="A35" s="54" t="s">
        <v>19</v>
      </c>
      <c r="B35" s="103" t="s">
        <v>41</v>
      </c>
      <c r="C35" s="103" t="s">
        <v>449</v>
      </c>
      <c r="D35" s="103" t="s">
        <v>155</v>
      </c>
      <c r="E35" s="51">
        <v>35</v>
      </c>
      <c r="F35" s="103">
        <v>1</v>
      </c>
      <c r="G35" s="51">
        <v>21</v>
      </c>
    </row>
    <row r="36" spans="1:7" ht="41.1" customHeight="1" x14ac:dyDescent="0.25">
      <c r="A36" s="54" t="s">
        <v>19</v>
      </c>
      <c r="B36" s="103" t="s">
        <v>233</v>
      </c>
      <c r="C36" s="103" t="s">
        <v>449</v>
      </c>
      <c r="D36" s="103" t="s">
        <v>155</v>
      </c>
      <c r="E36" s="51">
        <v>35</v>
      </c>
      <c r="F36" s="103">
        <v>1</v>
      </c>
      <c r="G36" s="51">
        <v>21</v>
      </c>
    </row>
    <row r="37" spans="1:7" ht="28.5" x14ac:dyDescent="0.25">
      <c r="A37" s="54" t="s">
        <v>19</v>
      </c>
      <c r="B37" s="103" t="s">
        <v>234</v>
      </c>
      <c r="C37" s="103" t="s">
        <v>449</v>
      </c>
      <c r="D37" s="103" t="s">
        <v>155</v>
      </c>
      <c r="E37" s="51">
        <v>35</v>
      </c>
      <c r="F37" s="103">
        <v>1</v>
      </c>
      <c r="G37" s="51">
        <v>26</v>
      </c>
    </row>
    <row r="38" spans="1:7" ht="28.5" x14ac:dyDescent="0.25">
      <c r="A38" s="54" t="s">
        <v>19</v>
      </c>
      <c r="B38" s="103" t="s">
        <v>21</v>
      </c>
      <c r="C38" s="103" t="s">
        <v>449</v>
      </c>
      <c r="D38" s="103" t="s">
        <v>21</v>
      </c>
      <c r="E38" s="51">
        <v>35</v>
      </c>
      <c r="F38" s="103">
        <v>1</v>
      </c>
      <c r="G38" s="51">
        <v>38</v>
      </c>
    </row>
    <row r="39" spans="1:7" ht="28.5" x14ac:dyDescent="0.25">
      <c r="A39" s="54" t="s">
        <v>19</v>
      </c>
      <c r="B39" s="103" t="s">
        <v>26</v>
      </c>
      <c r="C39" s="103" t="s">
        <v>449</v>
      </c>
      <c r="D39" s="103" t="s">
        <v>17</v>
      </c>
      <c r="E39" s="51">
        <v>35</v>
      </c>
      <c r="F39" s="103">
        <v>1</v>
      </c>
      <c r="G39" s="51">
        <v>20</v>
      </c>
    </row>
    <row r="40" spans="1:7" ht="28.5" x14ac:dyDescent="0.25">
      <c r="A40" s="54" t="s">
        <v>19</v>
      </c>
      <c r="B40" s="103" t="s">
        <v>26</v>
      </c>
      <c r="C40" s="103" t="s">
        <v>449</v>
      </c>
      <c r="D40" s="103" t="s">
        <v>17</v>
      </c>
      <c r="E40" s="51">
        <v>35</v>
      </c>
      <c r="F40" s="103">
        <v>1</v>
      </c>
      <c r="G40" s="51">
        <v>21</v>
      </c>
    </row>
    <row r="41" spans="1:7" ht="28.5" x14ac:dyDescent="0.25">
      <c r="A41" s="54" t="s">
        <v>19</v>
      </c>
      <c r="B41" s="103" t="s">
        <v>26</v>
      </c>
      <c r="C41" s="103" t="s">
        <v>449</v>
      </c>
      <c r="D41" s="103" t="s">
        <v>17</v>
      </c>
      <c r="E41" s="51">
        <v>35</v>
      </c>
      <c r="F41" s="103">
        <v>1</v>
      </c>
      <c r="G41" s="51">
        <v>20</v>
      </c>
    </row>
    <row r="42" spans="1:7" ht="28.5" x14ac:dyDescent="0.25">
      <c r="A42" s="54" t="s">
        <v>19</v>
      </c>
      <c r="B42" s="103" t="s">
        <v>26</v>
      </c>
      <c r="C42" s="103" t="s">
        <v>449</v>
      </c>
      <c r="D42" s="103" t="s">
        <v>17</v>
      </c>
      <c r="E42" s="51">
        <v>35</v>
      </c>
      <c r="F42" s="103">
        <v>1</v>
      </c>
      <c r="G42" s="51">
        <v>20</v>
      </c>
    </row>
    <row r="43" spans="1:7" ht="28.5" x14ac:dyDescent="0.25">
      <c r="A43" s="54" t="s">
        <v>19</v>
      </c>
      <c r="B43" s="103" t="s">
        <v>26</v>
      </c>
      <c r="C43" s="103" t="s">
        <v>449</v>
      </c>
      <c r="D43" s="103" t="s">
        <v>17</v>
      </c>
      <c r="E43" s="51">
        <v>35</v>
      </c>
      <c r="F43" s="103">
        <v>1</v>
      </c>
      <c r="G43" s="51">
        <v>20</v>
      </c>
    </row>
    <row r="44" spans="1:7" ht="28.5" x14ac:dyDescent="0.25">
      <c r="A44" s="54" t="s">
        <v>19</v>
      </c>
      <c r="B44" s="103" t="s">
        <v>26</v>
      </c>
      <c r="C44" s="103" t="s">
        <v>449</v>
      </c>
      <c r="D44" s="103" t="s">
        <v>17</v>
      </c>
      <c r="E44" s="51">
        <v>35</v>
      </c>
      <c r="F44" s="103">
        <v>1</v>
      </c>
      <c r="G44" s="51">
        <v>20</v>
      </c>
    </row>
    <row r="45" spans="1:7" ht="28.5" x14ac:dyDescent="0.25">
      <c r="A45" s="54" t="s">
        <v>19</v>
      </c>
      <c r="B45" s="103" t="s">
        <v>26</v>
      </c>
      <c r="C45" s="103" t="s">
        <v>449</v>
      </c>
      <c r="D45" s="103" t="s">
        <v>17</v>
      </c>
      <c r="E45" s="51">
        <v>35</v>
      </c>
      <c r="F45" s="103">
        <v>1</v>
      </c>
      <c r="G45" s="51">
        <v>20</v>
      </c>
    </row>
    <row r="46" spans="1:7" ht="28.5" x14ac:dyDescent="0.25">
      <c r="A46" s="54" t="s">
        <v>19</v>
      </c>
      <c r="B46" s="103" t="s">
        <v>26</v>
      </c>
      <c r="C46" s="103" t="s">
        <v>449</v>
      </c>
      <c r="D46" s="103" t="s">
        <v>17</v>
      </c>
      <c r="E46" s="51">
        <v>35</v>
      </c>
      <c r="F46" s="103">
        <v>1</v>
      </c>
      <c r="G46" s="51">
        <v>22</v>
      </c>
    </row>
    <row r="47" spans="1:7" ht="28.5" x14ac:dyDescent="0.25">
      <c r="A47" s="54" t="s">
        <v>19</v>
      </c>
      <c r="B47" s="103" t="s">
        <v>67</v>
      </c>
      <c r="C47" s="103" t="s">
        <v>449</v>
      </c>
      <c r="D47" s="103" t="s">
        <v>17</v>
      </c>
      <c r="E47" s="51">
        <v>35</v>
      </c>
      <c r="F47" s="103">
        <v>1</v>
      </c>
      <c r="G47" s="51">
        <v>20</v>
      </c>
    </row>
    <row r="48" spans="1:7" ht="28.5" x14ac:dyDescent="0.25">
      <c r="A48" s="54" t="s">
        <v>19</v>
      </c>
      <c r="B48" s="103" t="s">
        <v>67</v>
      </c>
      <c r="C48" s="103" t="s">
        <v>449</v>
      </c>
      <c r="D48" s="103" t="s">
        <v>17</v>
      </c>
      <c r="E48" s="51">
        <v>35</v>
      </c>
      <c r="F48" s="103">
        <v>1</v>
      </c>
      <c r="G48" s="51">
        <v>20</v>
      </c>
    </row>
    <row r="49" spans="1:7" ht="28.5" x14ac:dyDescent="0.25">
      <c r="A49" s="54" t="s">
        <v>19</v>
      </c>
      <c r="B49" s="103" t="s">
        <v>67</v>
      </c>
      <c r="C49" s="103" t="s">
        <v>449</v>
      </c>
      <c r="D49" s="103" t="s">
        <v>17</v>
      </c>
      <c r="E49" s="51">
        <v>35</v>
      </c>
      <c r="F49" s="103">
        <v>1</v>
      </c>
      <c r="G49" s="51">
        <v>20</v>
      </c>
    </row>
    <row r="50" spans="1:7" ht="28.5" x14ac:dyDescent="0.25">
      <c r="A50" s="54" t="s">
        <v>19</v>
      </c>
      <c r="B50" s="103" t="s">
        <v>67</v>
      </c>
      <c r="C50" s="103" t="s">
        <v>449</v>
      </c>
      <c r="D50" s="103" t="s">
        <v>17</v>
      </c>
      <c r="E50" s="51">
        <v>35</v>
      </c>
      <c r="F50" s="103">
        <v>1</v>
      </c>
      <c r="G50" s="51">
        <v>20</v>
      </c>
    </row>
    <row r="51" spans="1:7" ht="28.5" x14ac:dyDescent="0.25">
      <c r="A51" s="54" t="s">
        <v>19</v>
      </c>
      <c r="B51" s="103" t="s">
        <v>67</v>
      </c>
      <c r="C51" s="103" t="s">
        <v>449</v>
      </c>
      <c r="D51" s="103" t="s">
        <v>17</v>
      </c>
      <c r="E51" s="51">
        <v>35</v>
      </c>
      <c r="F51" s="103">
        <v>1</v>
      </c>
      <c r="G51" s="51">
        <v>20</v>
      </c>
    </row>
    <row r="52" spans="1:7" ht="28.5" x14ac:dyDescent="0.25">
      <c r="A52" s="54" t="s">
        <v>19</v>
      </c>
      <c r="B52" s="103" t="s">
        <v>67</v>
      </c>
      <c r="C52" s="103" t="s">
        <v>449</v>
      </c>
      <c r="D52" s="103" t="s">
        <v>17</v>
      </c>
      <c r="E52" s="51">
        <v>35</v>
      </c>
      <c r="F52" s="103">
        <v>1</v>
      </c>
      <c r="G52" s="51">
        <v>21</v>
      </c>
    </row>
    <row r="53" spans="1:7" ht="28.5" x14ac:dyDescent="0.25">
      <c r="A53" s="54" t="s">
        <v>19</v>
      </c>
      <c r="B53" s="103" t="s">
        <v>67</v>
      </c>
      <c r="C53" s="103" t="s">
        <v>449</v>
      </c>
      <c r="D53" s="103" t="s">
        <v>17</v>
      </c>
      <c r="E53" s="51">
        <v>35</v>
      </c>
      <c r="F53" s="103">
        <v>1</v>
      </c>
      <c r="G53" s="51">
        <v>20</v>
      </c>
    </row>
    <row r="54" spans="1:7" ht="28.5" x14ac:dyDescent="0.25">
      <c r="A54" s="54" t="s">
        <v>19</v>
      </c>
      <c r="B54" s="103" t="s">
        <v>67</v>
      </c>
      <c r="C54" s="103" t="s">
        <v>449</v>
      </c>
      <c r="D54" s="103" t="s">
        <v>17</v>
      </c>
      <c r="E54" s="51">
        <v>35</v>
      </c>
      <c r="F54" s="103">
        <v>1</v>
      </c>
      <c r="G54" s="51">
        <v>20</v>
      </c>
    </row>
    <row r="55" spans="1:7" ht="28.5" x14ac:dyDescent="0.25">
      <c r="A55" s="54" t="s">
        <v>19</v>
      </c>
      <c r="B55" s="103" t="s">
        <v>76</v>
      </c>
      <c r="C55" s="103" t="s">
        <v>449</v>
      </c>
      <c r="D55" s="103" t="s">
        <v>17</v>
      </c>
      <c r="E55" s="51">
        <v>35</v>
      </c>
      <c r="F55" s="103">
        <v>1</v>
      </c>
      <c r="G55" s="51">
        <v>20</v>
      </c>
    </row>
    <row r="56" spans="1:7" ht="28.5" x14ac:dyDescent="0.25">
      <c r="A56" s="54" t="s">
        <v>19</v>
      </c>
      <c r="B56" s="103" t="s">
        <v>76</v>
      </c>
      <c r="C56" s="103" t="s">
        <v>449</v>
      </c>
      <c r="D56" s="103" t="s">
        <v>17</v>
      </c>
      <c r="E56" s="51">
        <v>35</v>
      </c>
      <c r="F56" s="103">
        <v>1</v>
      </c>
      <c r="G56" s="51">
        <v>21</v>
      </c>
    </row>
    <row r="57" spans="1:7" ht="28.5" x14ac:dyDescent="0.25">
      <c r="A57" s="54" t="s">
        <v>19</v>
      </c>
      <c r="B57" s="103" t="s">
        <v>76</v>
      </c>
      <c r="C57" s="103" t="s">
        <v>449</v>
      </c>
      <c r="D57" s="103" t="s">
        <v>17</v>
      </c>
      <c r="E57" s="51">
        <v>35</v>
      </c>
      <c r="F57" s="103">
        <v>1</v>
      </c>
      <c r="G57" s="51">
        <v>19</v>
      </c>
    </row>
    <row r="58" spans="1:7" ht="28.5" x14ac:dyDescent="0.25">
      <c r="A58" s="54" t="s">
        <v>19</v>
      </c>
      <c r="B58" s="103" t="s">
        <v>76</v>
      </c>
      <c r="C58" s="103" t="s">
        <v>449</v>
      </c>
      <c r="D58" s="103" t="s">
        <v>17</v>
      </c>
      <c r="E58" s="51">
        <v>35</v>
      </c>
      <c r="F58" s="103">
        <v>1</v>
      </c>
      <c r="G58" s="51">
        <v>22</v>
      </c>
    </row>
    <row r="59" spans="1:7" ht="28.5" x14ac:dyDescent="0.25">
      <c r="A59" s="54" t="s">
        <v>19</v>
      </c>
      <c r="B59" s="103" t="s">
        <v>289</v>
      </c>
      <c r="C59" s="103" t="s">
        <v>449</v>
      </c>
      <c r="D59" s="103" t="s">
        <v>17</v>
      </c>
      <c r="E59" s="51">
        <v>35</v>
      </c>
      <c r="F59" s="103">
        <v>1</v>
      </c>
      <c r="G59" s="51">
        <v>29</v>
      </c>
    </row>
    <row r="60" spans="1:7" ht="28.5" x14ac:dyDescent="0.25">
      <c r="A60" s="54" t="s">
        <v>19</v>
      </c>
      <c r="B60" s="103" t="s">
        <v>21</v>
      </c>
      <c r="C60" s="103" t="s">
        <v>449</v>
      </c>
      <c r="D60" s="103" t="s">
        <v>21</v>
      </c>
      <c r="E60" s="51">
        <v>35</v>
      </c>
      <c r="F60" s="103">
        <v>1</v>
      </c>
      <c r="G60" s="103">
        <v>26</v>
      </c>
    </row>
    <row r="61" spans="1:7" ht="28.5" x14ac:dyDescent="0.25">
      <c r="A61" s="54" t="s">
        <v>19</v>
      </c>
      <c r="B61" s="103" t="s">
        <v>21</v>
      </c>
      <c r="C61" s="103" t="s">
        <v>449</v>
      </c>
      <c r="D61" s="103" t="s">
        <v>21</v>
      </c>
      <c r="E61" s="51">
        <v>35</v>
      </c>
      <c r="F61" s="103">
        <v>1</v>
      </c>
      <c r="G61" s="103">
        <v>26</v>
      </c>
    </row>
    <row r="62" spans="1:7" ht="28.5" x14ac:dyDescent="0.25">
      <c r="A62" s="54" t="s">
        <v>19</v>
      </c>
      <c r="B62" s="103" t="s">
        <v>21</v>
      </c>
      <c r="C62" s="103" t="s">
        <v>449</v>
      </c>
      <c r="D62" s="103" t="s">
        <v>21</v>
      </c>
      <c r="E62" s="51">
        <v>35</v>
      </c>
      <c r="F62" s="103">
        <v>1</v>
      </c>
      <c r="G62" s="103">
        <v>33</v>
      </c>
    </row>
    <row r="63" spans="1:7" ht="28.5" x14ac:dyDescent="0.25">
      <c r="A63" s="54" t="s">
        <v>19</v>
      </c>
      <c r="B63" s="103" t="s">
        <v>21</v>
      </c>
      <c r="C63" s="103" t="s">
        <v>449</v>
      </c>
      <c r="D63" s="103" t="s">
        <v>21</v>
      </c>
      <c r="E63" s="51">
        <v>35</v>
      </c>
      <c r="F63" s="103">
        <v>1</v>
      </c>
      <c r="G63" s="103">
        <v>30</v>
      </c>
    </row>
    <row r="64" spans="1:7" ht="28.5" x14ac:dyDescent="0.25">
      <c r="A64" s="54" t="s">
        <v>19</v>
      </c>
      <c r="B64" s="103" t="s">
        <v>21</v>
      </c>
      <c r="C64" s="103" t="s">
        <v>449</v>
      </c>
      <c r="D64" s="103" t="s">
        <v>21</v>
      </c>
      <c r="E64" s="51">
        <v>35</v>
      </c>
      <c r="F64" s="103">
        <v>1</v>
      </c>
      <c r="G64" s="103">
        <v>26</v>
      </c>
    </row>
    <row r="65" spans="1:7" ht="28.5" x14ac:dyDescent="0.25">
      <c r="A65" s="54" t="s">
        <v>19</v>
      </c>
      <c r="B65" s="103" t="s">
        <v>26</v>
      </c>
      <c r="C65" s="103" t="s">
        <v>449</v>
      </c>
      <c r="D65" s="103" t="s">
        <v>17</v>
      </c>
      <c r="E65" s="51">
        <v>35</v>
      </c>
      <c r="F65" s="103">
        <v>1</v>
      </c>
      <c r="G65" s="103">
        <v>29</v>
      </c>
    </row>
    <row r="66" spans="1:7" ht="28.5" x14ac:dyDescent="0.25">
      <c r="A66" s="54" t="s">
        <v>19</v>
      </c>
      <c r="B66" s="103" t="s">
        <v>26</v>
      </c>
      <c r="C66" s="103" t="s">
        <v>449</v>
      </c>
      <c r="D66" s="103" t="s">
        <v>17</v>
      </c>
      <c r="E66" s="51">
        <v>35</v>
      </c>
      <c r="F66" s="103">
        <v>1</v>
      </c>
      <c r="G66" s="103">
        <v>31</v>
      </c>
    </row>
    <row r="67" spans="1:7" ht="28.5" x14ac:dyDescent="0.25">
      <c r="A67" s="54" t="s">
        <v>19</v>
      </c>
      <c r="B67" s="103" t="s">
        <v>26</v>
      </c>
      <c r="C67" s="103" t="s">
        <v>449</v>
      </c>
      <c r="D67" s="103" t="s">
        <v>17</v>
      </c>
      <c r="E67" s="51">
        <v>35</v>
      </c>
      <c r="F67" s="103">
        <v>1</v>
      </c>
      <c r="G67" s="103">
        <v>31</v>
      </c>
    </row>
    <row r="68" spans="1:7" ht="28.5" x14ac:dyDescent="0.25">
      <c r="A68" s="54" t="s">
        <v>19</v>
      </c>
      <c r="B68" s="103" t="s">
        <v>26</v>
      </c>
      <c r="C68" s="103" t="s">
        <v>449</v>
      </c>
      <c r="D68" s="103" t="s">
        <v>17</v>
      </c>
      <c r="E68" s="51">
        <v>35</v>
      </c>
      <c r="F68" s="103">
        <v>1</v>
      </c>
      <c r="G68" s="103">
        <v>36</v>
      </c>
    </row>
    <row r="69" spans="1:7" ht="28.5" x14ac:dyDescent="0.25">
      <c r="A69" s="54" t="s">
        <v>19</v>
      </c>
      <c r="B69" s="103" t="s">
        <v>26</v>
      </c>
      <c r="C69" s="103" t="s">
        <v>449</v>
      </c>
      <c r="D69" s="103" t="s">
        <v>17</v>
      </c>
      <c r="E69" s="51">
        <v>35</v>
      </c>
      <c r="F69" s="103">
        <v>1</v>
      </c>
      <c r="G69" s="103">
        <v>23</v>
      </c>
    </row>
    <row r="70" spans="1:7" ht="28.5" x14ac:dyDescent="0.25">
      <c r="A70" s="54" t="s">
        <v>19</v>
      </c>
      <c r="B70" s="103" t="s">
        <v>26</v>
      </c>
      <c r="C70" s="103" t="s">
        <v>449</v>
      </c>
      <c r="D70" s="103" t="s">
        <v>17</v>
      </c>
      <c r="E70" s="51">
        <v>35</v>
      </c>
      <c r="F70" s="103">
        <v>1</v>
      </c>
      <c r="G70" s="103">
        <v>22</v>
      </c>
    </row>
    <row r="71" spans="1:7" ht="28.5" x14ac:dyDescent="0.25">
      <c r="A71" s="54" t="s">
        <v>19</v>
      </c>
      <c r="B71" s="103" t="s">
        <v>26</v>
      </c>
      <c r="C71" s="103" t="s">
        <v>449</v>
      </c>
      <c r="D71" s="103" t="s">
        <v>17</v>
      </c>
      <c r="E71" s="51">
        <v>35</v>
      </c>
      <c r="F71" s="103">
        <v>1</v>
      </c>
      <c r="G71" s="103">
        <v>22</v>
      </c>
    </row>
    <row r="72" spans="1:7" ht="28.5" x14ac:dyDescent="0.25">
      <c r="A72" s="54" t="s">
        <v>19</v>
      </c>
      <c r="B72" s="103" t="s">
        <v>26</v>
      </c>
      <c r="C72" s="103" t="s">
        <v>449</v>
      </c>
      <c r="D72" s="103" t="s">
        <v>17</v>
      </c>
      <c r="E72" s="51">
        <v>35</v>
      </c>
      <c r="F72" s="103">
        <v>1</v>
      </c>
      <c r="G72" s="103">
        <v>22</v>
      </c>
    </row>
    <row r="73" spans="1:7" ht="28.5" x14ac:dyDescent="0.25">
      <c r="A73" s="54" t="s">
        <v>19</v>
      </c>
      <c r="B73" s="103" t="s">
        <v>26</v>
      </c>
      <c r="C73" s="103" t="s">
        <v>449</v>
      </c>
      <c r="D73" s="103" t="s">
        <v>17</v>
      </c>
      <c r="E73" s="51">
        <v>35</v>
      </c>
      <c r="F73" s="103">
        <v>1</v>
      </c>
      <c r="G73" s="103">
        <v>29</v>
      </c>
    </row>
    <row r="74" spans="1:7" ht="28.5" x14ac:dyDescent="0.25">
      <c r="A74" s="54" t="s">
        <v>19</v>
      </c>
      <c r="B74" s="103" t="s">
        <v>67</v>
      </c>
      <c r="C74" s="103" t="s">
        <v>449</v>
      </c>
      <c r="D74" s="103" t="s">
        <v>17</v>
      </c>
      <c r="E74" s="51">
        <v>35</v>
      </c>
      <c r="F74" s="103">
        <v>1</v>
      </c>
      <c r="G74" s="103">
        <v>23</v>
      </c>
    </row>
    <row r="75" spans="1:7" ht="28.5" x14ac:dyDescent="0.25">
      <c r="A75" s="54" t="s">
        <v>19</v>
      </c>
      <c r="B75" s="103" t="s">
        <v>67</v>
      </c>
      <c r="C75" s="103" t="s">
        <v>449</v>
      </c>
      <c r="D75" s="103" t="s">
        <v>17</v>
      </c>
      <c r="E75" s="51">
        <v>35</v>
      </c>
      <c r="F75" s="103">
        <v>1</v>
      </c>
      <c r="G75" s="103">
        <v>24</v>
      </c>
    </row>
    <row r="76" spans="1:7" ht="28.5" x14ac:dyDescent="0.25">
      <c r="A76" s="54" t="s">
        <v>19</v>
      </c>
      <c r="B76" s="103" t="s">
        <v>67</v>
      </c>
      <c r="C76" s="103" t="s">
        <v>449</v>
      </c>
      <c r="D76" s="103" t="s">
        <v>17</v>
      </c>
      <c r="E76" s="51">
        <v>35</v>
      </c>
      <c r="F76" s="103">
        <v>1</v>
      </c>
      <c r="G76" s="103">
        <v>20</v>
      </c>
    </row>
    <row r="77" spans="1:7" ht="28.5" x14ac:dyDescent="0.25">
      <c r="A77" s="54" t="s">
        <v>19</v>
      </c>
      <c r="B77" s="103" t="s">
        <v>67</v>
      </c>
      <c r="C77" s="103" t="s">
        <v>449</v>
      </c>
      <c r="D77" s="103" t="s">
        <v>17</v>
      </c>
      <c r="E77" s="51">
        <v>35</v>
      </c>
      <c r="F77" s="103">
        <v>1</v>
      </c>
      <c r="G77" s="103">
        <v>24</v>
      </c>
    </row>
    <row r="78" spans="1:7" ht="28.5" x14ac:dyDescent="0.25">
      <c r="A78" s="54" t="s">
        <v>19</v>
      </c>
      <c r="B78" s="103" t="s">
        <v>67</v>
      </c>
      <c r="C78" s="103" t="s">
        <v>449</v>
      </c>
      <c r="D78" s="103" t="s">
        <v>17</v>
      </c>
      <c r="E78" s="51">
        <v>35</v>
      </c>
      <c r="F78" s="103">
        <v>1</v>
      </c>
      <c r="G78" s="103">
        <v>24</v>
      </c>
    </row>
    <row r="79" spans="1:7" ht="28.5" x14ac:dyDescent="0.25">
      <c r="A79" s="54" t="s">
        <v>19</v>
      </c>
      <c r="B79" s="103" t="s">
        <v>67</v>
      </c>
      <c r="C79" s="103" t="s">
        <v>449</v>
      </c>
      <c r="D79" s="103" t="s">
        <v>17</v>
      </c>
      <c r="E79" s="51">
        <v>35</v>
      </c>
      <c r="F79" s="103">
        <v>1</v>
      </c>
      <c r="G79" s="103">
        <v>29</v>
      </c>
    </row>
    <row r="80" spans="1:7" ht="28.5" x14ac:dyDescent="0.25">
      <c r="A80" s="54" t="s">
        <v>19</v>
      </c>
      <c r="B80" s="103" t="s">
        <v>67</v>
      </c>
      <c r="C80" s="103" t="s">
        <v>449</v>
      </c>
      <c r="D80" s="103" t="s">
        <v>17</v>
      </c>
      <c r="E80" s="51">
        <v>35</v>
      </c>
      <c r="F80" s="103">
        <v>1</v>
      </c>
      <c r="G80" s="103">
        <v>21</v>
      </c>
    </row>
    <row r="81" spans="1:7" ht="28.5" x14ac:dyDescent="0.25">
      <c r="A81" s="54" t="s">
        <v>19</v>
      </c>
      <c r="B81" s="103" t="s">
        <v>67</v>
      </c>
      <c r="C81" s="103" t="s">
        <v>449</v>
      </c>
      <c r="D81" s="103" t="s">
        <v>17</v>
      </c>
      <c r="E81" s="51">
        <v>35</v>
      </c>
      <c r="F81" s="103">
        <v>1</v>
      </c>
      <c r="G81" s="103">
        <v>26</v>
      </c>
    </row>
    <row r="82" spans="1:7" ht="28.5" x14ac:dyDescent="0.25">
      <c r="A82" s="54" t="s">
        <v>19</v>
      </c>
      <c r="B82" s="103" t="s">
        <v>67</v>
      </c>
      <c r="C82" s="103" t="s">
        <v>449</v>
      </c>
      <c r="D82" s="103" t="s">
        <v>17</v>
      </c>
      <c r="E82" s="51">
        <v>35</v>
      </c>
      <c r="F82" s="103">
        <v>1</v>
      </c>
      <c r="G82" s="103">
        <v>20</v>
      </c>
    </row>
    <row r="83" spans="1:7" ht="28.5" x14ac:dyDescent="0.25">
      <c r="A83" s="54" t="s">
        <v>19</v>
      </c>
      <c r="B83" s="103" t="s">
        <v>67</v>
      </c>
      <c r="C83" s="103" t="s">
        <v>449</v>
      </c>
      <c r="D83" s="103" t="s">
        <v>17</v>
      </c>
      <c r="E83" s="51">
        <v>35</v>
      </c>
      <c r="F83" s="103">
        <v>1</v>
      </c>
      <c r="G83" s="103">
        <v>20</v>
      </c>
    </row>
    <row r="84" spans="1:7" ht="28.5" x14ac:dyDescent="0.25">
      <c r="A84" s="54" t="s">
        <v>19</v>
      </c>
      <c r="B84" s="103" t="s">
        <v>76</v>
      </c>
      <c r="C84" s="103" t="s">
        <v>449</v>
      </c>
      <c r="D84" s="103" t="s">
        <v>17</v>
      </c>
      <c r="E84" s="51">
        <v>35</v>
      </c>
      <c r="F84" s="103">
        <v>1</v>
      </c>
      <c r="G84" s="103">
        <v>28</v>
      </c>
    </row>
    <row r="85" spans="1:7" ht="28.5" x14ac:dyDescent="0.25">
      <c r="A85" s="54" t="s">
        <v>19</v>
      </c>
      <c r="B85" s="103" t="s">
        <v>76</v>
      </c>
      <c r="C85" s="103" t="s">
        <v>449</v>
      </c>
      <c r="D85" s="103" t="s">
        <v>17</v>
      </c>
      <c r="E85" s="51">
        <v>35</v>
      </c>
      <c r="F85" s="103">
        <v>1</v>
      </c>
      <c r="G85" s="103">
        <v>20</v>
      </c>
    </row>
    <row r="86" spans="1:7" ht="28.5" x14ac:dyDescent="0.25">
      <c r="A86" s="54" t="s">
        <v>19</v>
      </c>
      <c r="B86" s="103" t="s">
        <v>76</v>
      </c>
      <c r="C86" s="103" t="s">
        <v>449</v>
      </c>
      <c r="D86" s="103" t="s">
        <v>17</v>
      </c>
      <c r="E86" s="51">
        <v>35</v>
      </c>
      <c r="F86" s="103">
        <v>1</v>
      </c>
      <c r="G86" s="103">
        <v>20</v>
      </c>
    </row>
    <row r="87" spans="1:7" ht="28.5" x14ac:dyDescent="0.25">
      <c r="A87" s="54" t="s">
        <v>19</v>
      </c>
      <c r="B87" s="103" t="s">
        <v>76</v>
      </c>
      <c r="C87" s="103" t="s">
        <v>449</v>
      </c>
      <c r="D87" s="103" t="s">
        <v>17</v>
      </c>
      <c r="E87" s="51">
        <v>35</v>
      </c>
      <c r="F87" s="103">
        <v>1</v>
      </c>
      <c r="G87" s="103">
        <v>22</v>
      </c>
    </row>
    <row r="88" spans="1:7" ht="28.5" x14ac:dyDescent="0.25">
      <c r="A88" s="54" t="s">
        <v>19</v>
      </c>
      <c r="B88" s="103" t="s">
        <v>67</v>
      </c>
      <c r="C88" s="103" t="s">
        <v>449</v>
      </c>
      <c r="D88" s="103" t="s">
        <v>155</v>
      </c>
      <c r="E88" s="51">
        <v>35</v>
      </c>
      <c r="F88" s="103">
        <v>1</v>
      </c>
      <c r="G88" s="103">
        <v>25</v>
      </c>
    </row>
    <row r="89" spans="1:7" ht="28.5" x14ac:dyDescent="0.25">
      <c r="A89" s="54" t="s">
        <v>23</v>
      </c>
      <c r="B89" s="51" t="s">
        <v>97</v>
      </c>
      <c r="C89" s="103" t="s">
        <v>449</v>
      </c>
      <c r="D89" s="51" t="s">
        <v>17</v>
      </c>
      <c r="E89" s="51">
        <v>35</v>
      </c>
      <c r="F89" s="51">
        <v>1</v>
      </c>
      <c r="G89" s="51">
        <v>33</v>
      </c>
    </row>
    <row r="90" spans="1:7" ht="28.5" x14ac:dyDescent="0.25">
      <c r="A90" s="54" t="s">
        <v>23</v>
      </c>
      <c r="B90" s="51" t="s">
        <v>97</v>
      </c>
      <c r="C90" s="103" t="s">
        <v>449</v>
      </c>
      <c r="D90" s="51" t="s">
        <v>17</v>
      </c>
      <c r="E90" s="51">
        <v>35</v>
      </c>
      <c r="F90" s="51">
        <v>1</v>
      </c>
      <c r="G90" s="51">
        <v>32</v>
      </c>
    </row>
    <row r="91" spans="1:7" ht="28.5" x14ac:dyDescent="0.25">
      <c r="A91" s="54" t="s">
        <v>23</v>
      </c>
      <c r="B91" s="51" t="s">
        <v>97</v>
      </c>
      <c r="C91" s="103" t="s">
        <v>449</v>
      </c>
      <c r="D91" s="51" t="s">
        <v>17</v>
      </c>
      <c r="E91" s="51">
        <v>35</v>
      </c>
      <c r="F91" s="51">
        <v>1</v>
      </c>
      <c r="G91" s="51">
        <v>32</v>
      </c>
    </row>
    <row r="92" spans="1:7" ht="28.5" x14ac:dyDescent="0.25">
      <c r="A92" s="54" t="s">
        <v>23</v>
      </c>
      <c r="B92" s="51" t="s">
        <v>97</v>
      </c>
      <c r="C92" s="103" t="s">
        <v>449</v>
      </c>
      <c r="D92" s="51" t="s">
        <v>17</v>
      </c>
      <c r="E92" s="51">
        <v>35</v>
      </c>
      <c r="F92" s="51">
        <v>1</v>
      </c>
      <c r="G92" s="51">
        <v>31</v>
      </c>
    </row>
    <row r="93" spans="1:7" ht="28.5" x14ac:dyDescent="0.25">
      <c r="A93" s="54" t="s">
        <v>23</v>
      </c>
      <c r="B93" s="51" t="s">
        <v>97</v>
      </c>
      <c r="C93" s="103" t="s">
        <v>449</v>
      </c>
      <c r="D93" s="51" t="s">
        <v>17</v>
      </c>
      <c r="E93" s="51">
        <v>35</v>
      </c>
      <c r="F93" s="51">
        <v>1</v>
      </c>
      <c r="G93" s="51">
        <v>35</v>
      </c>
    </row>
    <row r="94" spans="1:7" ht="28.5" x14ac:dyDescent="0.25">
      <c r="A94" s="54" t="s">
        <v>23</v>
      </c>
      <c r="B94" s="51" t="s">
        <v>97</v>
      </c>
      <c r="C94" s="103" t="s">
        <v>449</v>
      </c>
      <c r="D94" s="51" t="s">
        <v>17</v>
      </c>
      <c r="E94" s="51">
        <v>35</v>
      </c>
      <c r="F94" s="51">
        <v>1</v>
      </c>
      <c r="G94" s="51">
        <v>34</v>
      </c>
    </row>
    <row r="95" spans="1:7" ht="28.5" x14ac:dyDescent="0.25">
      <c r="A95" s="54" t="s">
        <v>23</v>
      </c>
      <c r="B95" s="51" t="s">
        <v>97</v>
      </c>
      <c r="C95" s="103" t="s">
        <v>449</v>
      </c>
      <c r="D95" s="51" t="s">
        <v>17</v>
      </c>
      <c r="E95" s="51">
        <v>35</v>
      </c>
      <c r="F95" s="51">
        <v>1</v>
      </c>
      <c r="G95" s="51">
        <v>35</v>
      </c>
    </row>
    <row r="96" spans="1:7" ht="28.5" x14ac:dyDescent="0.25">
      <c r="A96" s="54" t="s">
        <v>23</v>
      </c>
      <c r="B96" s="51" t="s">
        <v>97</v>
      </c>
      <c r="C96" s="103" t="s">
        <v>449</v>
      </c>
      <c r="D96" s="51" t="s">
        <v>17</v>
      </c>
      <c r="E96" s="51">
        <v>35</v>
      </c>
      <c r="F96" s="51">
        <v>1</v>
      </c>
      <c r="G96" s="51">
        <v>36</v>
      </c>
    </row>
    <row r="97" spans="1:7" ht="28.5" x14ac:dyDescent="0.25">
      <c r="A97" s="136" t="s">
        <v>23</v>
      </c>
      <c r="B97" s="59" t="s">
        <v>97</v>
      </c>
      <c r="C97" s="103" t="s">
        <v>449</v>
      </c>
      <c r="D97" s="59" t="s">
        <v>17</v>
      </c>
      <c r="E97" s="59">
        <v>35</v>
      </c>
      <c r="F97" s="59">
        <v>1</v>
      </c>
      <c r="G97" s="59">
        <v>35</v>
      </c>
    </row>
    <row r="98" spans="1:7" ht="28.5" x14ac:dyDescent="0.25">
      <c r="A98" s="54" t="s">
        <v>23</v>
      </c>
      <c r="B98" s="51" t="s">
        <v>97</v>
      </c>
      <c r="C98" s="103" t="s">
        <v>449</v>
      </c>
      <c r="D98" s="51" t="s">
        <v>17</v>
      </c>
      <c r="E98" s="51">
        <v>35</v>
      </c>
      <c r="F98" s="51">
        <v>1</v>
      </c>
      <c r="G98" s="51">
        <v>46</v>
      </c>
    </row>
    <row r="99" spans="1:7" ht="28.5" x14ac:dyDescent="0.25">
      <c r="A99" s="54" t="s">
        <v>23</v>
      </c>
      <c r="B99" s="51" t="s">
        <v>97</v>
      </c>
      <c r="C99" s="103" t="s">
        <v>449</v>
      </c>
      <c r="D99" s="51" t="s">
        <v>17</v>
      </c>
      <c r="E99" s="51">
        <v>35</v>
      </c>
      <c r="F99" s="51">
        <v>1</v>
      </c>
      <c r="G99" s="51">
        <v>34</v>
      </c>
    </row>
    <row r="100" spans="1:7" ht="28.5" x14ac:dyDescent="0.25">
      <c r="A100" s="54" t="s">
        <v>23</v>
      </c>
      <c r="B100" s="51" t="s">
        <v>97</v>
      </c>
      <c r="C100" s="103" t="s">
        <v>449</v>
      </c>
      <c r="D100" s="51" t="s">
        <v>17</v>
      </c>
      <c r="E100" s="51">
        <v>35</v>
      </c>
      <c r="F100" s="51">
        <v>1</v>
      </c>
      <c r="G100" s="51">
        <v>47</v>
      </c>
    </row>
    <row r="101" spans="1:7" ht="28.5" x14ac:dyDescent="0.25">
      <c r="A101" s="54" t="s">
        <v>23</v>
      </c>
      <c r="B101" s="51" t="s">
        <v>97</v>
      </c>
      <c r="C101" s="103" t="s">
        <v>449</v>
      </c>
      <c r="D101" s="51" t="s">
        <v>17</v>
      </c>
      <c r="E101" s="51">
        <v>35</v>
      </c>
      <c r="F101" s="51">
        <v>1</v>
      </c>
      <c r="G101" s="51">
        <v>28</v>
      </c>
    </row>
    <row r="102" spans="1:7" ht="28.5" x14ac:dyDescent="0.25">
      <c r="A102" s="136" t="s">
        <v>23</v>
      </c>
      <c r="B102" s="59" t="s">
        <v>97</v>
      </c>
      <c r="C102" s="103" t="s">
        <v>449</v>
      </c>
      <c r="D102" s="59" t="s">
        <v>17</v>
      </c>
      <c r="E102" s="59">
        <v>35</v>
      </c>
      <c r="F102" s="59">
        <v>1</v>
      </c>
      <c r="G102" s="59">
        <v>35</v>
      </c>
    </row>
    <row r="103" spans="1:7" ht="28.5" x14ac:dyDescent="0.25">
      <c r="A103" s="54" t="s">
        <v>23</v>
      </c>
      <c r="B103" s="51" t="s">
        <v>97</v>
      </c>
      <c r="C103" s="103" t="s">
        <v>449</v>
      </c>
      <c r="D103" s="51" t="s">
        <v>17</v>
      </c>
      <c r="E103" s="51">
        <v>35</v>
      </c>
      <c r="F103" s="51">
        <v>1</v>
      </c>
      <c r="G103" s="51">
        <v>28</v>
      </c>
    </row>
    <row r="104" spans="1:7" ht="28.5" x14ac:dyDescent="0.25">
      <c r="A104" s="54" t="s">
        <v>23</v>
      </c>
      <c r="B104" s="51" t="s">
        <v>97</v>
      </c>
      <c r="C104" s="103" t="s">
        <v>449</v>
      </c>
      <c r="D104" s="51" t="s">
        <v>17</v>
      </c>
      <c r="E104" s="51">
        <v>35</v>
      </c>
      <c r="F104" s="51">
        <v>1</v>
      </c>
      <c r="G104" s="51">
        <v>36</v>
      </c>
    </row>
    <row r="105" spans="1:7" ht="28.5" x14ac:dyDescent="0.25">
      <c r="A105" s="54" t="s">
        <v>23</v>
      </c>
      <c r="B105" s="51" t="s">
        <v>97</v>
      </c>
      <c r="C105" s="103" t="s">
        <v>449</v>
      </c>
      <c r="D105" s="51" t="s">
        <v>17</v>
      </c>
      <c r="E105" s="51">
        <v>35</v>
      </c>
      <c r="F105" s="51">
        <v>1</v>
      </c>
      <c r="G105" s="51">
        <v>30</v>
      </c>
    </row>
    <row r="106" spans="1:7" ht="28.5" x14ac:dyDescent="0.25">
      <c r="A106" s="54" t="s">
        <v>23</v>
      </c>
      <c r="B106" s="51" t="s">
        <v>97</v>
      </c>
      <c r="C106" s="103" t="s">
        <v>449</v>
      </c>
      <c r="D106" s="51" t="s">
        <v>17</v>
      </c>
      <c r="E106" s="51">
        <v>35</v>
      </c>
      <c r="F106" s="51">
        <v>1</v>
      </c>
      <c r="G106" s="51">
        <v>30</v>
      </c>
    </row>
    <row r="107" spans="1:7" ht="28.5" x14ac:dyDescent="0.25">
      <c r="A107" s="54" t="s">
        <v>23</v>
      </c>
      <c r="B107" s="51" t="s">
        <v>97</v>
      </c>
      <c r="C107" s="103" t="s">
        <v>449</v>
      </c>
      <c r="D107" s="51" t="s">
        <v>21</v>
      </c>
      <c r="E107" s="51">
        <v>35</v>
      </c>
      <c r="F107" s="51">
        <v>1</v>
      </c>
      <c r="G107" s="51">
        <v>27</v>
      </c>
    </row>
    <row r="108" spans="1:7" ht="28.5" x14ac:dyDescent="0.25">
      <c r="A108" s="54" t="s">
        <v>23</v>
      </c>
      <c r="B108" s="51" t="s">
        <v>97</v>
      </c>
      <c r="C108" s="103" t="s">
        <v>449</v>
      </c>
      <c r="D108" s="51" t="s">
        <v>21</v>
      </c>
      <c r="E108" s="51">
        <v>35</v>
      </c>
      <c r="F108" s="51">
        <v>1</v>
      </c>
      <c r="G108" s="51">
        <v>31</v>
      </c>
    </row>
    <row r="109" spans="1:7" ht="28.5" x14ac:dyDescent="0.25">
      <c r="A109" s="54" t="s">
        <v>23</v>
      </c>
      <c r="B109" s="51" t="s">
        <v>97</v>
      </c>
      <c r="C109" s="103" t="s">
        <v>449</v>
      </c>
      <c r="D109" s="51" t="s">
        <v>21</v>
      </c>
      <c r="E109" s="51">
        <v>35</v>
      </c>
      <c r="F109" s="51">
        <v>1</v>
      </c>
      <c r="G109" s="51">
        <v>36</v>
      </c>
    </row>
    <row r="110" spans="1:7" ht="28.5" x14ac:dyDescent="0.25">
      <c r="A110" s="54" t="s">
        <v>23</v>
      </c>
      <c r="B110" s="51" t="s">
        <v>97</v>
      </c>
      <c r="C110" s="103" t="s">
        <v>449</v>
      </c>
      <c r="D110" s="51" t="s">
        <v>21</v>
      </c>
      <c r="E110" s="51">
        <v>35</v>
      </c>
      <c r="F110" s="51">
        <v>1</v>
      </c>
      <c r="G110" s="51">
        <v>29</v>
      </c>
    </row>
    <row r="111" spans="1:7" ht="28.5" x14ac:dyDescent="0.25">
      <c r="A111" s="54" t="s">
        <v>23</v>
      </c>
      <c r="B111" s="51" t="s">
        <v>97</v>
      </c>
      <c r="C111" s="103" t="s">
        <v>449</v>
      </c>
      <c r="D111" s="51" t="s">
        <v>21</v>
      </c>
      <c r="E111" s="51">
        <v>35</v>
      </c>
      <c r="F111" s="51">
        <v>1</v>
      </c>
      <c r="G111" s="51">
        <v>27</v>
      </c>
    </row>
    <row r="112" spans="1:7" ht="28.5" x14ac:dyDescent="0.25">
      <c r="A112" s="54" t="s">
        <v>23</v>
      </c>
      <c r="B112" s="51" t="s">
        <v>97</v>
      </c>
      <c r="C112" s="103" t="s">
        <v>449</v>
      </c>
      <c r="D112" s="51" t="s">
        <v>152</v>
      </c>
      <c r="E112" s="51">
        <v>35</v>
      </c>
      <c r="F112" s="51">
        <v>1</v>
      </c>
      <c r="G112" s="51">
        <v>25</v>
      </c>
    </row>
    <row r="113" spans="1:7" ht="28.5" x14ac:dyDescent="0.25">
      <c r="A113" s="54" t="s">
        <v>23</v>
      </c>
      <c r="B113" s="51" t="s">
        <v>97</v>
      </c>
      <c r="C113" s="103" t="s">
        <v>449</v>
      </c>
      <c r="D113" s="51" t="s">
        <v>152</v>
      </c>
      <c r="E113" s="51">
        <v>35</v>
      </c>
      <c r="F113" s="51">
        <v>1</v>
      </c>
      <c r="G113" s="51">
        <v>34</v>
      </c>
    </row>
    <row r="114" spans="1:7" ht="28.5" x14ac:dyDescent="0.25">
      <c r="A114" s="54" t="s">
        <v>23</v>
      </c>
      <c r="B114" s="51" t="s">
        <v>97</v>
      </c>
      <c r="C114" s="103" t="s">
        <v>449</v>
      </c>
      <c r="D114" s="51" t="s">
        <v>152</v>
      </c>
      <c r="E114" s="51">
        <v>35</v>
      </c>
      <c r="F114" s="51">
        <v>1</v>
      </c>
      <c r="G114" s="51">
        <v>39</v>
      </c>
    </row>
    <row r="115" spans="1:7" ht="28.5" x14ac:dyDescent="0.25">
      <c r="A115" s="54" t="s">
        <v>23</v>
      </c>
      <c r="B115" s="51" t="s">
        <v>97</v>
      </c>
      <c r="C115" s="103" t="s">
        <v>449</v>
      </c>
      <c r="D115" s="51" t="s">
        <v>152</v>
      </c>
      <c r="E115" s="51">
        <v>35</v>
      </c>
      <c r="F115" s="51">
        <v>1</v>
      </c>
      <c r="G115" s="51">
        <v>40</v>
      </c>
    </row>
    <row r="116" spans="1:7" ht="28.5" x14ac:dyDescent="0.25">
      <c r="A116" s="54" t="s">
        <v>23</v>
      </c>
      <c r="B116" s="51" t="s">
        <v>97</v>
      </c>
      <c r="C116" s="103" t="s">
        <v>449</v>
      </c>
      <c r="D116" s="51" t="s">
        <v>152</v>
      </c>
      <c r="E116" s="51">
        <v>35</v>
      </c>
      <c r="F116" s="51">
        <v>1</v>
      </c>
      <c r="G116" s="51">
        <v>38</v>
      </c>
    </row>
    <row r="117" spans="1:7" ht="28.5" x14ac:dyDescent="0.25">
      <c r="A117" s="54" t="s">
        <v>23</v>
      </c>
      <c r="B117" s="51" t="s">
        <v>97</v>
      </c>
      <c r="C117" s="103" t="s">
        <v>449</v>
      </c>
      <c r="D117" s="51" t="s">
        <v>152</v>
      </c>
      <c r="E117" s="51">
        <v>35</v>
      </c>
      <c r="F117" s="51">
        <v>1</v>
      </c>
      <c r="G117" s="51">
        <v>29</v>
      </c>
    </row>
    <row r="118" spans="1:7" ht="28.5" x14ac:dyDescent="0.25">
      <c r="A118" s="54" t="s">
        <v>23</v>
      </c>
      <c r="B118" s="51" t="s">
        <v>97</v>
      </c>
      <c r="C118" s="103" t="s">
        <v>449</v>
      </c>
      <c r="D118" s="51" t="s">
        <v>152</v>
      </c>
      <c r="E118" s="51">
        <v>35</v>
      </c>
      <c r="F118" s="51">
        <v>1</v>
      </c>
      <c r="G118" s="51">
        <v>38</v>
      </c>
    </row>
    <row r="119" spans="1:7" ht="28.5" x14ac:dyDescent="0.25">
      <c r="A119" s="54" t="s">
        <v>23</v>
      </c>
      <c r="B119" s="51" t="s">
        <v>97</v>
      </c>
      <c r="C119" s="103" t="s">
        <v>449</v>
      </c>
      <c r="D119" s="51" t="s">
        <v>153</v>
      </c>
      <c r="E119" s="51">
        <v>35</v>
      </c>
      <c r="F119" s="51">
        <v>1</v>
      </c>
      <c r="G119" s="51">
        <v>39</v>
      </c>
    </row>
    <row r="120" spans="1:7" ht="28.5" x14ac:dyDescent="0.25">
      <c r="A120" s="54" t="s">
        <v>23</v>
      </c>
      <c r="B120" s="51" t="s">
        <v>97</v>
      </c>
      <c r="C120" s="103" t="s">
        <v>449</v>
      </c>
      <c r="D120" s="51" t="s">
        <v>153</v>
      </c>
      <c r="E120" s="51">
        <v>35</v>
      </c>
      <c r="F120" s="51">
        <v>1</v>
      </c>
      <c r="G120" s="51">
        <v>32</v>
      </c>
    </row>
    <row r="121" spans="1:7" ht="28.5" x14ac:dyDescent="0.25">
      <c r="A121" s="54" t="s">
        <v>23</v>
      </c>
      <c r="B121" s="51" t="s">
        <v>97</v>
      </c>
      <c r="C121" s="103" t="s">
        <v>449</v>
      </c>
      <c r="D121" s="51" t="s">
        <v>153</v>
      </c>
      <c r="E121" s="51">
        <v>35</v>
      </c>
      <c r="F121" s="51">
        <v>1</v>
      </c>
      <c r="G121" s="51">
        <v>40</v>
      </c>
    </row>
    <row r="122" spans="1:7" ht="28.5" x14ac:dyDescent="0.25">
      <c r="A122" s="54" t="s">
        <v>23</v>
      </c>
      <c r="B122" s="51" t="s">
        <v>97</v>
      </c>
      <c r="C122" s="103" t="s">
        <v>449</v>
      </c>
      <c r="D122" s="51" t="s">
        <v>153</v>
      </c>
      <c r="E122" s="51">
        <v>35</v>
      </c>
      <c r="F122" s="51">
        <v>1</v>
      </c>
      <c r="G122" s="51">
        <v>27</v>
      </c>
    </row>
    <row r="123" spans="1:7" ht="28.5" x14ac:dyDescent="0.25">
      <c r="A123" s="54" t="s">
        <v>23</v>
      </c>
      <c r="B123" s="51" t="s">
        <v>97</v>
      </c>
      <c r="C123" s="103" t="s">
        <v>449</v>
      </c>
      <c r="D123" s="51" t="s">
        <v>153</v>
      </c>
      <c r="E123" s="51">
        <v>35</v>
      </c>
      <c r="F123" s="51">
        <v>1</v>
      </c>
      <c r="G123" s="51">
        <v>32</v>
      </c>
    </row>
    <row r="124" spans="1:7" ht="28.5" x14ac:dyDescent="0.25">
      <c r="A124" s="54" t="s">
        <v>23</v>
      </c>
      <c r="B124" s="51" t="s">
        <v>97</v>
      </c>
      <c r="C124" s="103" t="s">
        <v>449</v>
      </c>
      <c r="D124" s="51" t="s">
        <v>153</v>
      </c>
      <c r="E124" s="51">
        <v>35</v>
      </c>
      <c r="F124" s="51">
        <v>1</v>
      </c>
      <c r="G124" s="51">
        <v>32</v>
      </c>
    </row>
    <row r="125" spans="1:7" ht="28.5" x14ac:dyDescent="0.25">
      <c r="A125" s="54" t="s">
        <v>23</v>
      </c>
      <c r="B125" s="51" t="s">
        <v>97</v>
      </c>
      <c r="C125" s="103" t="s">
        <v>449</v>
      </c>
      <c r="D125" s="51" t="s">
        <v>153</v>
      </c>
      <c r="E125" s="51">
        <v>35</v>
      </c>
      <c r="F125" s="51">
        <v>1</v>
      </c>
      <c r="G125" s="51">
        <v>28</v>
      </c>
    </row>
    <row r="126" spans="1:7" ht="28.5" x14ac:dyDescent="0.25">
      <c r="A126" s="54" t="s">
        <v>23</v>
      </c>
      <c r="B126" s="51" t="s">
        <v>97</v>
      </c>
      <c r="C126" s="103" t="s">
        <v>449</v>
      </c>
      <c r="D126" s="51" t="s">
        <v>153</v>
      </c>
      <c r="E126" s="51">
        <v>35</v>
      </c>
      <c r="F126" s="51">
        <v>1</v>
      </c>
      <c r="G126" s="51">
        <v>33</v>
      </c>
    </row>
    <row r="127" spans="1:7" ht="28.5" x14ac:dyDescent="0.25">
      <c r="A127" s="54" t="s">
        <v>23</v>
      </c>
      <c r="B127" s="51" t="s">
        <v>97</v>
      </c>
      <c r="C127" s="103" t="s">
        <v>449</v>
      </c>
      <c r="D127" s="51" t="s">
        <v>153</v>
      </c>
      <c r="E127" s="51">
        <v>35</v>
      </c>
      <c r="F127" s="51">
        <v>1</v>
      </c>
      <c r="G127" s="51">
        <v>33</v>
      </c>
    </row>
    <row r="128" spans="1:7" ht="28.5" x14ac:dyDescent="0.25">
      <c r="A128" s="136" t="s">
        <v>144</v>
      </c>
      <c r="B128" s="59" t="s">
        <v>97</v>
      </c>
      <c r="C128" s="103" t="s">
        <v>449</v>
      </c>
      <c r="D128" s="59" t="s">
        <v>145</v>
      </c>
      <c r="E128" s="59">
        <v>35</v>
      </c>
      <c r="F128" s="59">
        <v>1</v>
      </c>
      <c r="G128" s="59">
        <v>39</v>
      </c>
    </row>
    <row r="129" spans="1:7" ht="28.5" x14ac:dyDescent="0.25">
      <c r="A129" s="54" t="s">
        <v>23</v>
      </c>
      <c r="B129" s="51" t="s">
        <v>97</v>
      </c>
      <c r="C129" s="103" t="s">
        <v>449</v>
      </c>
      <c r="D129" s="51" t="s">
        <v>21</v>
      </c>
      <c r="E129" s="51">
        <v>35</v>
      </c>
      <c r="F129" s="51">
        <v>1</v>
      </c>
      <c r="G129" s="51">
        <v>40</v>
      </c>
    </row>
    <row r="130" spans="1:7" ht="28.5" x14ac:dyDescent="0.25">
      <c r="A130" s="54" t="s">
        <v>23</v>
      </c>
      <c r="B130" s="51" t="s">
        <v>97</v>
      </c>
      <c r="C130" s="103" t="s">
        <v>449</v>
      </c>
      <c r="D130" s="51" t="s">
        <v>17</v>
      </c>
      <c r="E130" s="51">
        <v>35</v>
      </c>
      <c r="F130" s="51">
        <v>1</v>
      </c>
      <c r="G130" s="51">
        <v>32</v>
      </c>
    </row>
    <row r="131" spans="1:7" ht="28.5" x14ac:dyDescent="0.25">
      <c r="A131" s="54" t="s">
        <v>23</v>
      </c>
      <c r="B131" s="51" t="s">
        <v>97</v>
      </c>
      <c r="C131" s="103" t="s">
        <v>449</v>
      </c>
      <c r="D131" s="51" t="s">
        <v>17</v>
      </c>
      <c r="E131" s="51">
        <v>35</v>
      </c>
      <c r="F131" s="51">
        <v>1</v>
      </c>
      <c r="G131" s="51">
        <v>32</v>
      </c>
    </row>
    <row r="132" spans="1:7" ht="28.5" x14ac:dyDescent="0.25">
      <c r="A132" s="54" t="s">
        <v>23</v>
      </c>
      <c r="B132" s="51" t="s">
        <v>97</v>
      </c>
      <c r="C132" s="103" t="s">
        <v>449</v>
      </c>
      <c r="D132" s="51" t="s">
        <v>17</v>
      </c>
      <c r="E132" s="51">
        <v>35</v>
      </c>
      <c r="F132" s="51">
        <v>1</v>
      </c>
      <c r="G132" s="51">
        <v>29</v>
      </c>
    </row>
    <row r="133" spans="1:7" ht="28.5" x14ac:dyDescent="0.25">
      <c r="A133" s="54" t="s">
        <v>23</v>
      </c>
      <c r="B133" s="51" t="s">
        <v>97</v>
      </c>
      <c r="C133" s="103" t="s">
        <v>449</v>
      </c>
      <c r="D133" s="51" t="s">
        <v>17</v>
      </c>
      <c r="E133" s="51">
        <v>35</v>
      </c>
      <c r="F133" s="51">
        <v>1</v>
      </c>
      <c r="G133" s="51">
        <v>28</v>
      </c>
    </row>
    <row r="134" spans="1:7" ht="28.5" x14ac:dyDescent="0.25">
      <c r="A134" s="136" t="s">
        <v>23</v>
      </c>
      <c r="B134" s="59" t="s">
        <v>97</v>
      </c>
      <c r="C134" s="103" t="s">
        <v>449</v>
      </c>
      <c r="D134" s="59" t="s">
        <v>17</v>
      </c>
      <c r="E134" s="59">
        <v>35</v>
      </c>
      <c r="F134" s="59">
        <v>1</v>
      </c>
      <c r="G134" s="59">
        <v>32</v>
      </c>
    </row>
    <row r="135" spans="1:7" ht="28.5" x14ac:dyDescent="0.25">
      <c r="A135" s="54" t="s">
        <v>23</v>
      </c>
      <c r="B135" s="51" t="s">
        <v>97</v>
      </c>
      <c r="C135" s="103" t="s">
        <v>449</v>
      </c>
      <c r="D135" s="51" t="s">
        <v>17</v>
      </c>
      <c r="E135" s="51">
        <v>35</v>
      </c>
      <c r="F135" s="51">
        <v>1</v>
      </c>
      <c r="G135" s="51">
        <v>37</v>
      </c>
    </row>
    <row r="136" spans="1:7" ht="28.5" x14ac:dyDescent="0.25">
      <c r="A136" s="54" t="s">
        <v>23</v>
      </c>
      <c r="B136" s="51" t="s">
        <v>97</v>
      </c>
      <c r="C136" s="103" t="s">
        <v>449</v>
      </c>
      <c r="D136" s="51" t="s">
        <v>17</v>
      </c>
      <c r="E136" s="51">
        <v>35</v>
      </c>
      <c r="F136" s="51">
        <v>1</v>
      </c>
      <c r="G136" s="51">
        <v>31</v>
      </c>
    </row>
    <row r="137" spans="1:7" ht="28.5" x14ac:dyDescent="0.25">
      <c r="A137" s="54" t="s">
        <v>23</v>
      </c>
      <c r="B137" s="51" t="s">
        <v>97</v>
      </c>
      <c r="C137" s="103" t="s">
        <v>449</v>
      </c>
      <c r="D137" s="51" t="s">
        <v>17</v>
      </c>
      <c r="E137" s="51">
        <v>35</v>
      </c>
      <c r="F137" s="51">
        <v>1</v>
      </c>
      <c r="G137" s="51">
        <v>25</v>
      </c>
    </row>
    <row r="138" spans="1:7" ht="28.5" x14ac:dyDescent="0.25">
      <c r="A138" s="54" t="s">
        <v>23</v>
      </c>
      <c r="B138" s="51" t="s">
        <v>97</v>
      </c>
      <c r="C138" s="103" t="s">
        <v>449</v>
      </c>
      <c r="D138" s="51" t="s">
        <v>17</v>
      </c>
      <c r="E138" s="51">
        <v>35</v>
      </c>
      <c r="F138" s="51">
        <v>1</v>
      </c>
      <c r="G138" s="51">
        <v>33</v>
      </c>
    </row>
    <row r="139" spans="1:7" ht="28.5" x14ac:dyDescent="0.25">
      <c r="A139" s="54" t="s">
        <v>23</v>
      </c>
      <c r="B139" s="51" t="s">
        <v>97</v>
      </c>
      <c r="C139" s="103" t="s">
        <v>449</v>
      </c>
      <c r="D139" s="51" t="s">
        <v>152</v>
      </c>
      <c r="E139" s="51">
        <v>35</v>
      </c>
      <c r="F139" s="51">
        <v>1</v>
      </c>
      <c r="G139" s="51">
        <v>29</v>
      </c>
    </row>
    <row r="140" spans="1:7" ht="28.5" x14ac:dyDescent="0.25">
      <c r="A140" s="54" t="s">
        <v>23</v>
      </c>
      <c r="B140" s="51" t="s">
        <v>97</v>
      </c>
      <c r="C140" s="103" t="s">
        <v>449</v>
      </c>
      <c r="D140" s="51" t="s">
        <v>152</v>
      </c>
      <c r="E140" s="51">
        <v>35</v>
      </c>
      <c r="F140" s="51">
        <v>1</v>
      </c>
      <c r="G140" s="51">
        <v>32</v>
      </c>
    </row>
    <row r="141" spans="1:7" ht="28.5" x14ac:dyDescent="0.25">
      <c r="A141" s="54" t="s">
        <v>23</v>
      </c>
      <c r="B141" s="51" t="s">
        <v>97</v>
      </c>
      <c r="C141" s="103" t="s">
        <v>449</v>
      </c>
      <c r="D141" s="51" t="s">
        <v>152</v>
      </c>
      <c r="E141" s="51">
        <v>35</v>
      </c>
      <c r="F141" s="51">
        <v>1</v>
      </c>
      <c r="G141" s="51">
        <v>38</v>
      </c>
    </row>
    <row r="142" spans="1:7" ht="28.5" x14ac:dyDescent="0.25">
      <c r="A142" s="54" t="s">
        <v>23</v>
      </c>
      <c r="B142" s="51" t="s">
        <v>97</v>
      </c>
      <c r="C142" s="103" t="s">
        <v>449</v>
      </c>
      <c r="D142" s="51" t="s">
        <v>152</v>
      </c>
      <c r="E142" s="51">
        <v>35</v>
      </c>
      <c r="F142" s="51">
        <v>1</v>
      </c>
      <c r="G142" s="51">
        <v>31</v>
      </c>
    </row>
    <row r="143" spans="1:7" ht="28.5" x14ac:dyDescent="0.25">
      <c r="A143" s="54" t="s">
        <v>23</v>
      </c>
      <c r="B143" s="51" t="s">
        <v>97</v>
      </c>
      <c r="C143" s="103" t="s">
        <v>449</v>
      </c>
      <c r="D143" s="51" t="s">
        <v>152</v>
      </c>
      <c r="E143" s="51">
        <v>35</v>
      </c>
      <c r="F143" s="51">
        <v>1</v>
      </c>
      <c r="G143" s="51">
        <v>29</v>
      </c>
    </row>
    <row r="144" spans="1:7" ht="28.5" x14ac:dyDescent="0.25">
      <c r="A144" s="54" t="s">
        <v>23</v>
      </c>
      <c r="B144" s="51" t="s">
        <v>97</v>
      </c>
      <c r="C144" s="103" t="s">
        <v>449</v>
      </c>
      <c r="D144" s="51" t="s">
        <v>154</v>
      </c>
      <c r="E144" s="51">
        <v>35</v>
      </c>
      <c r="F144" s="51">
        <v>1</v>
      </c>
      <c r="G144" s="51">
        <v>27</v>
      </c>
    </row>
    <row r="145" spans="1:7" ht="28.5" x14ac:dyDescent="0.25">
      <c r="A145" s="54" t="s">
        <v>23</v>
      </c>
      <c r="B145" s="51" t="s">
        <v>97</v>
      </c>
      <c r="C145" s="103" t="s">
        <v>449</v>
      </c>
      <c r="D145" s="51" t="s">
        <v>154</v>
      </c>
      <c r="E145" s="51">
        <v>35</v>
      </c>
      <c r="F145" s="51">
        <v>1</v>
      </c>
      <c r="G145" s="51">
        <v>30</v>
      </c>
    </row>
    <row r="146" spans="1:7" ht="28.5" x14ac:dyDescent="0.25">
      <c r="A146" s="54" t="s">
        <v>23</v>
      </c>
      <c r="B146" s="51" t="s">
        <v>97</v>
      </c>
      <c r="C146" s="103" t="s">
        <v>449</v>
      </c>
      <c r="D146" s="51" t="s">
        <v>154</v>
      </c>
      <c r="E146" s="51">
        <v>35</v>
      </c>
      <c r="F146" s="51">
        <v>1</v>
      </c>
      <c r="G146" s="51">
        <v>25</v>
      </c>
    </row>
    <row r="147" spans="1:7" ht="28.5" x14ac:dyDescent="0.25">
      <c r="A147" s="54" t="s">
        <v>23</v>
      </c>
      <c r="B147" s="51" t="s">
        <v>97</v>
      </c>
      <c r="C147" s="103" t="s">
        <v>449</v>
      </c>
      <c r="D147" s="51" t="s">
        <v>154</v>
      </c>
      <c r="E147" s="51">
        <v>35</v>
      </c>
      <c r="F147" s="51">
        <v>1</v>
      </c>
      <c r="G147" s="51">
        <v>37</v>
      </c>
    </row>
    <row r="148" spans="1:7" ht="28.5" x14ac:dyDescent="0.25">
      <c r="A148" s="54" t="s">
        <v>23</v>
      </c>
      <c r="B148" s="51" t="s">
        <v>97</v>
      </c>
      <c r="C148" s="103" t="s">
        <v>449</v>
      </c>
      <c r="D148" s="51" t="s">
        <v>154</v>
      </c>
      <c r="E148" s="51">
        <v>35</v>
      </c>
      <c r="F148" s="51">
        <v>1</v>
      </c>
      <c r="G148" s="51">
        <v>36</v>
      </c>
    </row>
    <row r="149" spans="1:7" ht="28.5" x14ac:dyDescent="0.25">
      <c r="A149" s="54" t="s">
        <v>23</v>
      </c>
      <c r="B149" s="51" t="s">
        <v>97</v>
      </c>
      <c r="C149" s="103" t="s">
        <v>449</v>
      </c>
      <c r="D149" s="51" t="s">
        <v>154</v>
      </c>
      <c r="E149" s="51">
        <v>35</v>
      </c>
      <c r="F149" s="51">
        <v>1</v>
      </c>
      <c r="G149" s="51">
        <v>24</v>
      </c>
    </row>
    <row r="150" spans="1:7" ht="28.5" x14ac:dyDescent="0.25">
      <c r="A150" s="54" t="s">
        <v>23</v>
      </c>
      <c r="B150" s="51" t="s">
        <v>97</v>
      </c>
      <c r="C150" s="103" t="s">
        <v>449</v>
      </c>
      <c r="D150" s="51" t="s">
        <v>17</v>
      </c>
      <c r="E150" s="51">
        <v>35</v>
      </c>
      <c r="F150" s="51">
        <v>1</v>
      </c>
      <c r="G150" s="51">
        <v>42</v>
      </c>
    </row>
    <row r="151" spans="1:7" ht="28.5" x14ac:dyDescent="0.25">
      <c r="A151" s="54" t="s">
        <v>23</v>
      </c>
      <c r="B151" s="51" t="s">
        <v>97</v>
      </c>
      <c r="C151" s="103" t="s">
        <v>449</v>
      </c>
      <c r="D151" s="51" t="s">
        <v>155</v>
      </c>
      <c r="E151" s="51">
        <v>35</v>
      </c>
      <c r="F151" s="51">
        <v>1</v>
      </c>
      <c r="G151" s="51">
        <v>46</v>
      </c>
    </row>
    <row r="152" spans="1:7" ht="28.5" x14ac:dyDescent="0.25">
      <c r="A152" s="54" t="s">
        <v>23</v>
      </c>
      <c r="B152" s="51" t="s">
        <v>97</v>
      </c>
      <c r="C152" s="103" t="s">
        <v>449</v>
      </c>
      <c r="D152" s="51" t="s">
        <v>17</v>
      </c>
      <c r="E152" s="51">
        <v>35</v>
      </c>
      <c r="F152" s="51">
        <v>1</v>
      </c>
      <c r="G152" s="51">
        <v>26</v>
      </c>
    </row>
    <row r="153" spans="1:7" ht="28.5" x14ac:dyDescent="0.25">
      <c r="A153" s="54" t="s">
        <v>23</v>
      </c>
      <c r="B153" s="51" t="s">
        <v>97</v>
      </c>
      <c r="C153" s="103" t="s">
        <v>449</v>
      </c>
      <c r="D153" s="51" t="s">
        <v>17</v>
      </c>
      <c r="E153" s="51">
        <v>35</v>
      </c>
      <c r="F153" s="51">
        <v>1</v>
      </c>
      <c r="G153" s="51">
        <v>26</v>
      </c>
    </row>
    <row r="154" spans="1:7" ht="28.5" x14ac:dyDescent="0.25">
      <c r="A154" s="54" t="s">
        <v>23</v>
      </c>
      <c r="B154" s="51" t="s">
        <v>97</v>
      </c>
      <c r="C154" s="103" t="s">
        <v>449</v>
      </c>
      <c r="D154" s="51" t="s">
        <v>17</v>
      </c>
      <c r="E154" s="51">
        <v>35</v>
      </c>
      <c r="F154" s="51">
        <v>1</v>
      </c>
      <c r="G154" s="51">
        <v>26</v>
      </c>
    </row>
    <row r="155" spans="1:7" ht="28.5" x14ac:dyDescent="0.25">
      <c r="A155" s="54" t="s">
        <v>23</v>
      </c>
      <c r="B155" s="51" t="s">
        <v>97</v>
      </c>
      <c r="C155" s="103" t="s">
        <v>449</v>
      </c>
      <c r="D155" s="51" t="s">
        <v>17</v>
      </c>
      <c r="E155" s="51">
        <v>35</v>
      </c>
      <c r="F155" s="51">
        <v>1</v>
      </c>
      <c r="G155" s="51">
        <v>24</v>
      </c>
    </row>
    <row r="156" spans="1:7" ht="28.5" x14ac:dyDescent="0.25">
      <c r="A156" s="54" t="s">
        <v>23</v>
      </c>
      <c r="B156" s="51" t="s">
        <v>97</v>
      </c>
      <c r="C156" s="103" t="s">
        <v>449</v>
      </c>
      <c r="D156" s="51" t="s">
        <v>155</v>
      </c>
      <c r="E156" s="51">
        <v>35</v>
      </c>
      <c r="F156" s="51">
        <v>1</v>
      </c>
      <c r="G156" s="51">
        <v>24</v>
      </c>
    </row>
    <row r="157" spans="1:7" ht="28.5" x14ac:dyDescent="0.25">
      <c r="A157" s="136" t="s">
        <v>23</v>
      </c>
      <c r="B157" s="59" t="s">
        <v>97</v>
      </c>
      <c r="C157" s="103" t="s">
        <v>449</v>
      </c>
      <c r="D157" s="59" t="s">
        <v>155</v>
      </c>
      <c r="E157" s="59">
        <v>35</v>
      </c>
      <c r="F157" s="59">
        <v>1</v>
      </c>
      <c r="G157" s="59">
        <v>25</v>
      </c>
    </row>
    <row r="158" spans="1:7" ht="28.5" x14ac:dyDescent="0.25">
      <c r="A158" s="54" t="s">
        <v>23</v>
      </c>
      <c r="B158" s="51" t="s">
        <v>97</v>
      </c>
      <c r="C158" s="103" t="s">
        <v>449</v>
      </c>
      <c r="D158" s="51" t="s">
        <v>155</v>
      </c>
      <c r="E158" s="51">
        <v>35</v>
      </c>
      <c r="F158" s="51">
        <v>1</v>
      </c>
      <c r="G158" s="51">
        <v>26</v>
      </c>
    </row>
    <row r="159" spans="1:7" ht="28.5" x14ac:dyDescent="0.25">
      <c r="A159" s="54" t="s">
        <v>23</v>
      </c>
      <c r="B159" s="51" t="s">
        <v>97</v>
      </c>
      <c r="C159" s="103" t="s">
        <v>449</v>
      </c>
      <c r="D159" s="51" t="s">
        <v>155</v>
      </c>
      <c r="E159" s="51">
        <v>35</v>
      </c>
      <c r="F159" s="51">
        <v>1</v>
      </c>
      <c r="G159" s="51">
        <v>39</v>
      </c>
    </row>
    <row r="160" spans="1:7" x14ac:dyDescent="0.25">
      <c r="A160" s="231"/>
      <c r="B160" s="231"/>
      <c r="C160" s="231"/>
      <c r="D160" s="231"/>
      <c r="E160" s="232"/>
      <c r="F160" s="193">
        <f>SUM(F9:F159)</f>
        <v>151</v>
      </c>
      <c r="G160" s="193">
        <f>SUM(G9:G159)</f>
        <v>4343</v>
      </c>
    </row>
    <row r="161" spans="1:7" ht="28.5" x14ac:dyDescent="0.25">
      <c r="A161" s="85" t="s">
        <v>231</v>
      </c>
      <c r="B161" s="70" t="s">
        <v>197</v>
      </c>
      <c r="C161" s="51" t="s">
        <v>209</v>
      </c>
      <c r="D161" s="51" t="s">
        <v>232</v>
      </c>
      <c r="E161" s="51">
        <v>25</v>
      </c>
      <c r="F161" s="51">
        <v>1</v>
      </c>
      <c r="G161" s="51">
        <v>27</v>
      </c>
    </row>
    <row r="162" spans="1:7" ht="71.25" x14ac:dyDescent="0.25">
      <c r="A162" s="188" t="s">
        <v>245</v>
      </c>
      <c r="B162" s="189" t="s">
        <v>200</v>
      </c>
      <c r="C162" s="189" t="s">
        <v>448</v>
      </c>
      <c r="D162" s="84" t="s">
        <v>203</v>
      </c>
      <c r="E162" s="190">
        <v>30</v>
      </c>
      <c r="F162" s="190">
        <v>1</v>
      </c>
      <c r="G162" s="191">
        <v>32</v>
      </c>
    </row>
    <row r="163" spans="1:7" ht="28.5" x14ac:dyDescent="0.25">
      <c r="A163" s="77" t="s">
        <v>309</v>
      </c>
      <c r="B163" s="70" t="s">
        <v>197</v>
      </c>
      <c r="C163" s="70" t="s">
        <v>198</v>
      </c>
      <c r="D163" s="70" t="s">
        <v>311</v>
      </c>
      <c r="E163" s="59">
        <v>21</v>
      </c>
      <c r="F163" s="59">
        <v>0</v>
      </c>
      <c r="G163" s="173">
        <v>10</v>
      </c>
    </row>
    <row r="164" spans="1:7" ht="28.5" x14ac:dyDescent="0.25">
      <c r="A164" s="77" t="s">
        <v>196</v>
      </c>
      <c r="B164" s="80" t="s">
        <v>197</v>
      </c>
      <c r="C164" s="70" t="s">
        <v>198</v>
      </c>
      <c r="D164" s="70" t="s">
        <v>300</v>
      </c>
      <c r="E164" s="70">
        <v>30</v>
      </c>
      <c r="F164" s="51">
        <v>1</v>
      </c>
      <c r="G164" s="51">
        <v>21</v>
      </c>
    </row>
    <row r="165" spans="1:7" ht="28.5" x14ac:dyDescent="0.25">
      <c r="A165" s="77" t="s">
        <v>196</v>
      </c>
      <c r="B165" s="80" t="s">
        <v>197</v>
      </c>
      <c r="C165" s="70" t="s">
        <v>198</v>
      </c>
      <c r="D165" s="70" t="s">
        <v>300</v>
      </c>
      <c r="E165" s="70">
        <v>30</v>
      </c>
      <c r="F165" s="51">
        <v>1</v>
      </c>
      <c r="G165" s="51">
        <v>28</v>
      </c>
    </row>
    <row r="166" spans="1:7" ht="28.5" x14ac:dyDescent="0.25">
      <c r="A166" s="77" t="s">
        <v>196</v>
      </c>
      <c r="B166" s="80" t="s">
        <v>197</v>
      </c>
      <c r="C166" s="70" t="s">
        <v>198</v>
      </c>
      <c r="D166" s="70" t="s">
        <v>300</v>
      </c>
      <c r="E166" s="70">
        <v>30</v>
      </c>
      <c r="F166" s="51">
        <v>1</v>
      </c>
      <c r="G166" s="51">
        <v>21</v>
      </c>
    </row>
    <row r="167" spans="1:7" ht="28.5" x14ac:dyDescent="0.25">
      <c r="A167" s="77" t="s">
        <v>196</v>
      </c>
      <c r="B167" s="80" t="s">
        <v>197</v>
      </c>
      <c r="C167" s="70" t="s">
        <v>198</v>
      </c>
      <c r="D167" s="70" t="s">
        <v>300</v>
      </c>
      <c r="E167" s="70">
        <v>30</v>
      </c>
      <c r="F167" s="51">
        <v>1</v>
      </c>
      <c r="G167" s="51">
        <v>29</v>
      </c>
    </row>
    <row r="168" spans="1:7" ht="28.5" x14ac:dyDescent="0.25">
      <c r="A168" s="77" t="s">
        <v>196</v>
      </c>
      <c r="B168" s="80" t="s">
        <v>197</v>
      </c>
      <c r="C168" s="70" t="s">
        <v>198</v>
      </c>
      <c r="D168" s="70" t="s">
        <v>300</v>
      </c>
      <c r="E168" s="70">
        <v>30</v>
      </c>
      <c r="F168" s="51">
        <v>1</v>
      </c>
      <c r="G168" s="51">
        <v>20</v>
      </c>
    </row>
    <row r="169" spans="1:7" ht="28.5" x14ac:dyDescent="0.25">
      <c r="A169" s="77" t="s">
        <v>196</v>
      </c>
      <c r="B169" s="80" t="s">
        <v>197</v>
      </c>
      <c r="C169" s="70" t="s">
        <v>198</v>
      </c>
      <c r="D169" s="70" t="s">
        <v>300</v>
      </c>
      <c r="E169" s="70">
        <v>30</v>
      </c>
      <c r="F169" s="51">
        <v>1</v>
      </c>
      <c r="G169" s="51">
        <v>24</v>
      </c>
    </row>
    <row r="170" spans="1:7" ht="28.5" x14ac:dyDescent="0.25">
      <c r="A170" s="77" t="s">
        <v>196</v>
      </c>
      <c r="B170" s="80" t="s">
        <v>197</v>
      </c>
      <c r="C170" s="70" t="s">
        <v>198</v>
      </c>
      <c r="D170" s="70" t="s">
        <v>300</v>
      </c>
      <c r="E170" s="70">
        <v>30</v>
      </c>
      <c r="F170" s="51">
        <v>1</v>
      </c>
      <c r="G170" s="51">
        <v>21</v>
      </c>
    </row>
    <row r="171" spans="1:7" ht="28.5" x14ac:dyDescent="0.25">
      <c r="A171" s="77" t="s">
        <v>196</v>
      </c>
      <c r="B171" s="80" t="s">
        <v>197</v>
      </c>
      <c r="C171" s="70" t="s">
        <v>198</v>
      </c>
      <c r="D171" s="70" t="s">
        <v>300</v>
      </c>
      <c r="E171" s="70">
        <v>30</v>
      </c>
      <c r="F171" s="51">
        <v>1</v>
      </c>
      <c r="G171" s="51">
        <v>21</v>
      </c>
    </row>
    <row r="172" spans="1:7" ht="28.5" x14ac:dyDescent="0.25">
      <c r="A172" s="77" t="s">
        <v>196</v>
      </c>
      <c r="B172" s="80" t="s">
        <v>197</v>
      </c>
      <c r="C172" s="70" t="s">
        <v>198</v>
      </c>
      <c r="D172" s="70" t="s">
        <v>300</v>
      </c>
      <c r="E172" s="70">
        <v>30</v>
      </c>
      <c r="F172" s="51">
        <v>1</v>
      </c>
      <c r="G172" s="51">
        <v>20</v>
      </c>
    </row>
    <row r="173" spans="1:7" ht="28.5" x14ac:dyDescent="0.25">
      <c r="A173" s="77" t="s">
        <v>196</v>
      </c>
      <c r="B173" s="80" t="s">
        <v>197</v>
      </c>
      <c r="C173" s="70" t="s">
        <v>198</v>
      </c>
      <c r="D173" s="70" t="s">
        <v>300</v>
      </c>
      <c r="E173" s="70">
        <v>30</v>
      </c>
      <c r="F173" s="51">
        <v>1</v>
      </c>
      <c r="G173" s="51">
        <v>29</v>
      </c>
    </row>
    <row r="174" spans="1:7" ht="28.5" x14ac:dyDescent="0.25">
      <c r="A174" s="77" t="s">
        <v>196</v>
      </c>
      <c r="B174" s="80" t="s">
        <v>197</v>
      </c>
      <c r="C174" s="70" t="s">
        <v>198</v>
      </c>
      <c r="D174" s="70" t="s">
        <v>300</v>
      </c>
      <c r="E174" s="70">
        <v>30</v>
      </c>
      <c r="F174" s="51">
        <v>1</v>
      </c>
      <c r="G174" s="51">
        <v>21</v>
      </c>
    </row>
    <row r="175" spans="1:7" ht="28.5" x14ac:dyDescent="0.25">
      <c r="A175" s="77" t="s">
        <v>196</v>
      </c>
      <c r="B175" s="80" t="s">
        <v>197</v>
      </c>
      <c r="C175" s="70" t="s">
        <v>198</v>
      </c>
      <c r="D175" s="70" t="s">
        <v>300</v>
      </c>
      <c r="E175" s="70">
        <v>30</v>
      </c>
      <c r="F175" s="51">
        <v>1</v>
      </c>
      <c r="G175" s="51">
        <v>31</v>
      </c>
    </row>
    <row r="176" spans="1:7" ht="28.5" x14ac:dyDescent="0.25">
      <c r="A176" s="77" t="s">
        <v>196</v>
      </c>
      <c r="B176" s="80" t="s">
        <v>197</v>
      </c>
      <c r="C176" s="70" t="s">
        <v>198</v>
      </c>
      <c r="D176" s="70" t="s">
        <v>300</v>
      </c>
      <c r="E176" s="70">
        <v>30</v>
      </c>
      <c r="F176" s="51">
        <v>1</v>
      </c>
      <c r="G176" s="51">
        <v>25</v>
      </c>
    </row>
    <row r="177" spans="1:7" ht="28.5" x14ac:dyDescent="0.25">
      <c r="A177" s="77" t="s">
        <v>196</v>
      </c>
      <c r="B177" s="80" t="s">
        <v>197</v>
      </c>
      <c r="C177" s="70" t="s">
        <v>198</v>
      </c>
      <c r="D177" s="70" t="s">
        <v>300</v>
      </c>
      <c r="E177" s="70">
        <v>30</v>
      </c>
      <c r="F177" s="51">
        <v>1</v>
      </c>
      <c r="G177" s="51">
        <v>24</v>
      </c>
    </row>
    <row r="178" spans="1:7" ht="28.5" x14ac:dyDescent="0.25">
      <c r="A178" s="77" t="s">
        <v>196</v>
      </c>
      <c r="B178" s="80" t="s">
        <v>197</v>
      </c>
      <c r="C178" s="70" t="s">
        <v>198</v>
      </c>
      <c r="D178" s="70" t="s">
        <v>300</v>
      </c>
      <c r="E178" s="70">
        <v>30</v>
      </c>
      <c r="F178" s="51">
        <v>1</v>
      </c>
      <c r="G178" s="51">
        <v>26</v>
      </c>
    </row>
    <row r="179" spans="1:7" ht="28.5" x14ac:dyDescent="0.25">
      <c r="A179" s="77" t="s">
        <v>196</v>
      </c>
      <c r="B179" s="80" t="s">
        <v>197</v>
      </c>
      <c r="C179" s="70" t="s">
        <v>198</v>
      </c>
      <c r="D179" s="70" t="s">
        <v>300</v>
      </c>
      <c r="E179" s="70">
        <v>30</v>
      </c>
      <c r="F179" s="51">
        <v>1</v>
      </c>
      <c r="G179" s="51">
        <v>30</v>
      </c>
    </row>
    <row r="180" spans="1:7" ht="28.5" x14ac:dyDescent="0.25">
      <c r="A180" s="77" t="s">
        <v>196</v>
      </c>
      <c r="B180" s="80" t="s">
        <v>197</v>
      </c>
      <c r="C180" s="70" t="s">
        <v>198</v>
      </c>
      <c r="D180" s="70" t="s">
        <v>300</v>
      </c>
      <c r="E180" s="70">
        <v>30</v>
      </c>
      <c r="F180" s="51">
        <v>1</v>
      </c>
      <c r="G180" s="51">
        <v>28</v>
      </c>
    </row>
    <row r="181" spans="1:7" ht="28.5" x14ac:dyDescent="0.25">
      <c r="A181" s="77" t="s">
        <v>196</v>
      </c>
      <c r="B181" s="80" t="s">
        <v>197</v>
      </c>
      <c r="C181" s="70" t="s">
        <v>198</v>
      </c>
      <c r="D181" s="70" t="s">
        <v>300</v>
      </c>
      <c r="E181" s="70">
        <v>30</v>
      </c>
      <c r="F181" s="51">
        <v>1</v>
      </c>
      <c r="G181" s="51">
        <v>29</v>
      </c>
    </row>
    <row r="182" spans="1:7" ht="28.5" x14ac:dyDescent="0.25">
      <c r="A182" s="77" t="s">
        <v>196</v>
      </c>
      <c r="B182" s="80" t="s">
        <v>197</v>
      </c>
      <c r="C182" s="70" t="s">
        <v>198</v>
      </c>
      <c r="D182" s="70" t="s">
        <v>300</v>
      </c>
      <c r="E182" s="70">
        <v>30</v>
      </c>
      <c r="F182" s="51">
        <v>1</v>
      </c>
      <c r="G182" s="51">
        <v>29</v>
      </c>
    </row>
    <row r="183" spans="1:7" ht="28.5" x14ac:dyDescent="0.25">
      <c r="A183" s="77" t="s">
        <v>196</v>
      </c>
      <c r="B183" s="80" t="s">
        <v>197</v>
      </c>
      <c r="C183" s="70" t="s">
        <v>198</v>
      </c>
      <c r="D183" s="70" t="s">
        <v>300</v>
      </c>
      <c r="E183" s="70">
        <v>30</v>
      </c>
      <c r="F183" s="51">
        <v>1</v>
      </c>
      <c r="G183" s="51">
        <v>28</v>
      </c>
    </row>
    <row r="184" spans="1:7" ht="28.5" x14ac:dyDescent="0.25">
      <c r="A184" s="77" t="s">
        <v>196</v>
      </c>
      <c r="B184" s="80" t="s">
        <v>197</v>
      </c>
      <c r="C184" s="70" t="s">
        <v>198</v>
      </c>
      <c r="D184" s="70" t="s">
        <v>300</v>
      </c>
      <c r="E184" s="70">
        <v>30</v>
      </c>
      <c r="F184" s="51">
        <v>1</v>
      </c>
      <c r="G184" s="51">
        <v>28</v>
      </c>
    </row>
    <row r="185" spans="1:7" ht="28.5" x14ac:dyDescent="0.25">
      <c r="A185" s="77" t="s">
        <v>196</v>
      </c>
      <c r="B185" s="80" t="s">
        <v>197</v>
      </c>
      <c r="C185" s="70" t="s">
        <v>198</v>
      </c>
      <c r="D185" s="70" t="s">
        <v>300</v>
      </c>
      <c r="E185" s="70">
        <v>30</v>
      </c>
      <c r="F185" s="51">
        <v>1</v>
      </c>
      <c r="G185" s="51">
        <v>27</v>
      </c>
    </row>
    <row r="186" spans="1:7" ht="28.5" x14ac:dyDescent="0.25">
      <c r="A186" s="77" t="s">
        <v>196</v>
      </c>
      <c r="B186" s="80" t="s">
        <v>197</v>
      </c>
      <c r="C186" s="70" t="s">
        <v>198</v>
      </c>
      <c r="D186" s="70" t="s">
        <v>300</v>
      </c>
      <c r="E186" s="70">
        <v>30</v>
      </c>
      <c r="F186" s="51">
        <v>1</v>
      </c>
      <c r="G186" s="51">
        <v>25</v>
      </c>
    </row>
    <row r="187" spans="1:7" ht="28.5" x14ac:dyDescent="0.25">
      <c r="A187" s="77" t="s">
        <v>196</v>
      </c>
      <c r="B187" s="80" t="s">
        <v>197</v>
      </c>
      <c r="C187" s="70" t="s">
        <v>198</v>
      </c>
      <c r="D187" s="70" t="s">
        <v>300</v>
      </c>
      <c r="E187" s="70">
        <v>30</v>
      </c>
      <c r="F187" s="51">
        <v>1</v>
      </c>
      <c r="G187" s="51">
        <v>28</v>
      </c>
    </row>
    <row r="188" spans="1:7" x14ac:dyDescent="0.25">
      <c r="A188" s="239"/>
      <c r="B188" s="240"/>
      <c r="C188" s="240"/>
      <c r="D188" s="240"/>
      <c r="E188" s="241"/>
      <c r="F188" s="193">
        <f>SUM(F161:F187)</f>
        <v>26</v>
      </c>
      <c r="G188" s="193">
        <f>SUM(G161:G187)</f>
        <v>682</v>
      </c>
    </row>
    <row r="189" spans="1:7" ht="29.25" x14ac:dyDescent="0.25">
      <c r="A189" s="148" t="s">
        <v>223</v>
      </c>
      <c r="B189" s="70" t="s">
        <v>67</v>
      </c>
      <c r="C189" s="51" t="s">
        <v>221</v>
      </c>
      <c r="D189" s="70" t="s">
        <v>17</v>
      </c>
      <c r="E189" s="51">
        <v>35</v>
      </c>
      <c r="F189" s="51">
        <v>1</v>
      </c>
      <c r="G189" s="51">
        <v>23</v>
      </c>
    </row>
    <row r="190" spans="1:7" x14ac:dyDescent="0.25">
      <c r="A190" s="254"/>
      <c r="B190" s="255"/>
      <c r="C190" s="255"/>
      <c r="D190" s="255"/>
      <c r="E190" s="256"/>
      <c r="F190" s="193">
        <f>SUM(F189:F189)</f>
        <v>1</v>
      </c>
      <c r="G190" s="193">
        <f>SUM(G189:G189)</f>
        <v>23</v>
      </c>
    </row>
    <row r="191" spans="1:7" ht="28.5" x14ac:dyDescent="0.25">
      <c r="A191" s="100" t="s">
        <v>246</v>
      </c>
      <c r="B191" s="97" t="s">
        <v>247</v>
      </c>
      <c r="C191" s="97" t="s">
        <v>450</v>
      </c>
      <c r="D191" s="97" t="s">
        <v>249</v>
      </c>
      <c r="E191" s="97">
        <v>3</v>
      </c>
      <c r="F191" s="98">
        <v>0</v>
      </c>
      <c r="G191" s="149">
        <v>3</v>
      </c>
    </row>
    <row r="192" spans="1:7" ht="28.5" x14ac:dyDescent="0.25">
      <c r="A192" s="100" t="s">
        <v>302</v>
      </c>
      <c r="B192" s="97" t="s">
        <v>251</v>
      </c>
      <c r="C192" s="97" t="s">
        <v>450</v>
      </c>
      <c r="D192" s="97" t="s">
        <v>252</v>
      </c>
      <c r="E192" s="97">
        <v>3</v>
      </c>
      <c r="F192" s="98">
        <v>0</v>
      </c>
      <c r="G192" s="101">
        <v>3</v>
      </c>
    </row>
    <row r="193" spans="1:7" ht="28.5" x14ac:dyDescent="0.25">
      <c r="A193" s="141" t="s">
        <v>306</v>
      </c>
      <c r="B193" s="98" t="s">
        <v>253</v>
      </c>
      <c r="C193" s="97" t="s">
        <v>450</v>
      </c>
      <c r="D193" s="98" t="s">
        <v>255</v>
      </c>
      <c r="E193" s="98">
        <v>4</v>
      </c>
      <c r="F193" s="98">
        <v>1</v>
      </c>
      <c r="G193" s="98">
        <v>17</v>
      </c>
    </row>
    <row r="194" spans="1:7" ht="42.75" x14ac:dyDescent="0.25">
      <c r="A194" s="100" t="s">
        <v>256</v>
      </c>
      <c r="B194" s="97" t="s">
        <v>257</v>
      </c>
      <c r="C194" s="97" t="s">
        <v>450</v>
      </c>
      <c r="D194" s="97" t="s">
        <v>259</v>
      </c>
      <c r="E194" s="97">
        <v>1</v>
      </c>
      <c r="F194" s="98">
        <v>0</v>
      </c>
      <c r="G194" s="98">
        <v>1</v>
      </c>
    </row>
    <row r="195" spans="1:7" ht="28.5" x14ac:dyDescent="0.25">
      <c r="A195" s="100" t="s">
        <v>260</v>
      </c>
      <c r="B195" s="97" t="s">
        <v>261</v>
      </c>
      <c r="C195" s="97" t="s">
        <v>450</v>
      </c>
      <c r="D195" s="97" t="s">
        <v>263</v>
      </c>
      <c r="E195" s="97">
        <v>1</v>
      </c>
      <c r="F195" s="98">
        <v>0</v>
      </c>
      <c r="G195" s="98">
        <v>1</v>
      </c>
    </row>
    <row r="196" spans="1:7" ht="28.5" x14ac:dyDescent="0.25">
      <c r="A196" s="100" t="s">
        <v>264</v>
      </c>
      <c r="B196" s="97" t="s">
        <v>265</v>
      </c>
      <c r="C196" s="97" t="s">
        <v>450</v>
      </c>
      <c r="D196" s="97" t="s">
        <v>266</v>
      </c>
      <c r="E196" s="97">
        <v>3</v>
      </c>
      <c r="F196" s="98">
        <v>0</v>
      </c>
      <c r="G196" s="98">
        <v>7</v>
      </c>
    </row>
    <row r="197" spans="1:7" x14ac:dyDescent="0.25">
      <c r="A197" s="236"/>
      <c r="B197" s="237"/>
      <c r="C197" s="237"/>
      <c r="D197" s="237"/>
      <c r="E197" s="238"/>
      <c r="F197" s="193">
        <f>SUM(F191:F196)</f>
        <v>1</v>
      </c>
      <c r="G197" s="193">
        <f>SUM(G191:G196)</f>
        <v>32</v>
      </c>
    </row>
    <row r="198" spans="1:7" x14ac:dyDescent="0.25">
      <c r="A198" s="163" t="s">
        <v>421</v>
      </c>
      <c r="B198" s="51" t="s">
        <v>43</v>
      </c>
      <c r="C198" s="51" t="s">
        <v>435</v>
      </c>
      <c r="D198" s="51" t="s">
        <v>420</v>
      </c>
      <c r="E198" s="51">
        <v>30</v>
      </c>
      <c r="F198" s="51">
        <v>1</v>
      </c>
      <c r="G198" s="51">
        <v>30</v>
      </c>
    </row>
    <row r="199" spans="1:7" x14ac:dyDescent="0.25">
      <c r="A199" s="245"/>
      <c r="B199" s="246"/>
      <c r="C199" s="246"/>
      <c r="D199" s="246"/>
      <c r="E199" s="247"/>
      <c r="F199" s="193">
        <f>SUM(F198:F198)</f>
        <v>1</v>
      </c>
      <c r="G199" s="193">
        <f>SUM(G198:G198)</f>
        <v>30</v>
      </c>
    </row>
    <row r="200" spans="1:7" x14ac:dyDescent="0.25">
      <c r="A200" s="49" t="s">
        <v>211</v>
      </c>
      <c r="B200" s="89" t="s">
        <v>212</v>
      </c>
      <c r="C200" s="89" t="s">
        <v>214</v>
      </c>
      <c r="D200" s="89" t="s">
        <v>215</v>
      </c>
      <c r="E200" s="83">
        <v>35</v>
      </c>
      <c r="F200" s="83">
        <v>1</v>
      </c>
      <c r="G200" s="83">
        <v>18</v>
      </c>
    </row>
    <row r="201" spans="1:7" x14ac:dyDescent="0.25">
      <c r="A201" s="49" t="s">
        <v>211</v>
      </c>
      <c r="B201" s="89" t="s">
        <v>212</v>
      </c>
      <c r="C201" s="173" t="s">
        <v>214</v>
      </c>
      <c r="D201" s="89" t="s">
        <v>215</v>
      </c>
      <c r="E201" s="173">
        <v>35</v>
      </c>
      <c r="F201" s="173">
        <v>1</v>
      </c>
      <c r="G201" s="173">
        <v>24</v>
      </c>
    </row>
    <row r="202" spans="1:7" x14ac:dyDescent="0.25">
      <c r="A202" s="242"/>
      <c r="B202" s="243"/>
      <c r="C202" s="243"/>
      <c r="D202" s="243"/>
      <c r="E202" s="244"/>
      <c r="F202" s="193">
        <f>SUM(F200:F201)</f>
        <v>2</v>
      </c>
      <c r="G202" s="193">
        <f>SUM(G200:G201)</f>
        <v>42</v>
      </c>
    </row>
    <row r="203" spans="1:7" ht="28.5" x14ac:dyDescent="0.25">
      <c r="A203" s="69" t="s">
        <v>165</v>
      </c>
      <c r="B203" s="70" t="s">
        <v>158</v>
      </c>
      <c r="C203" s="51" t="s">
        <v>167</v>
      </c>
      <c r="D203" s="103" t="s">
        <v>155</v>
      </c>
      <c r="E203" s="70">
        <v>2</v>
      </c>
      <c r="F203" s="51">
        <v>1</v>
      </c>
      <c r="G203" s="51">
        <v>3</v>
      </c>
    </row>
    <row r="204" spans="1:7" ht="28.5" x14ac:dyDescent="0.25">
      <c r="A204" s="66" t="s">
        <v>168</v>
      </c>
      <c r="B204" s="67" t="s">
        <v>169</v>
      </c>
      <c r="C204" s="173" t="s">
        <v>167</v>
      </c>
      <c r="D204" s="103" t="s">
        <v>155</v>
      </c>
      <c r="E204" s="59">
        <v>2</v>
      </c>
      <c r="F204" s="59">
        <v>0</v>
      </c>
      <c r="G204" s="173">
        <v>1</v>
      </c>
    </row>
    <row r="205" spans="1:7" x14ac:dyDescent="0.25">
      <c r="A205" s="248"/>
      <c r="B205" s="249"/>
      <c r="C205" s="249"/>
      <c r="D205" s="249"/>
      <c r="E205" s="250"/>
      <c r="F205" s="193">
        <f>SUM(F203:F204)</f>
        <v>1</v>
      </c>
      <c r="G205" s="193">
        <f>SUM(G203:G204)</f>
        <v>4</v>
      </c>
    </row>
    <row r="206" spans="1:7" ht="15.75" x14ac:dyDescent="0.25">
      <c r="A206" s="42" t="s">
        <v>11</v>
      </c>
      <c r="B206" s="42"/>
      <c r="C206" s="42"/>
      <c r="D206" s="42"/>
      <c r="E206" s="43">
        <f>SUM(E6:E205)</f>
        <v>6370</v>
      </c>
      <c r="F206" s="43">
        <f>SUM(F8,F160,F188,F190,F197,F199,F202,F205)</f>
        <v>185</v>
      </c>
      <c r="G206" s="43">
        <f>SUM(G8,G160,G188,G190,G197,G199,G202,G205)</f>
        <v>5224</v>
      </c>
    </row>
  </sheetData>
  <sortState ref="A2:G194">
    <sortCondition ref="C2:C194"/>
  </sortState>
  <mergeCells count="12">
    <mergeCell ref="A1:G1"/>
    <mergeCell ref="A2:G2"/>
    <mergeCell ref="A3:G3"/>
    <mergeCell ref="A4:G4"/>
    <mergeCell ref="A205:E205"/>
    <mergeCell ref="A202:E202"/>
    <mergeCell ref="A8:E8"/>
    <mergeCell ref="A160:E160"/>
    <mergeCell ref="A188:E188"/>
    <mergeCell ref="A190:E190"/>
    <mergeCell ref="A197:E197"/>
    <mergeCell ref="A199:E19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1" firstPageNumber="0" fitToHeight="0" orientation="landscape" r:id="rId1"/>
  <headerFooter alignWithMargins="0"/>
  <rowBreaks count="2" manualBreakCount="2">
    <brk id="25" max="6" man="1"/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28</vt:i4>
      </vt:variant>
    </vt:vector>
  </HeadingPairs>
  <TitlesOfParts>
    <vt:vector size="32" baseType="lpstr">
      <vt:lpstr>CAP.VERANO 2014</vt:lpstr>
      <vt:lpstr>CAP. POR NIVEL</vt:lpstr>
      <vt:lpstr>CAP. POR MATERIA</vt:lpstr>
      <vt:lpstr>CAP. POR ORG.CAP.</vt:lpstr>
      <vt:lpstr>'CAP. POR MATERIA'!Área_de_impresión</vt:lpstr>
      <vt:lpstr>'CAP. POR NIVEL'!Área_de_impresión</vt:lpstr>
      <vt:lpstr>'CAP. POR ORG.CAP.'!Área_de_impresión</vt:lpstr>
      <vt:lpstr>'CAP.VERANO 2014'!Área_de_impresión</vt:lpstr>
      <vt:lpstr>'CAP. POR MATERIA'!Excel_BuiltIn_Print_Area_1_1</vt:lpstr>
      <vt:lpstr>'CAP. POR NIVEL'!Excel_BuiltIn_Print_Area_1_1</vt:lpstr>
      <vt:lpstr>'CAP. POR ORG.CAP.'!Excel_BuiltIn_Print_Area_1_1</vt:lpstr>
      <vt:lpstr>'CAP.VERANO 2014'!Excel_BuiltIn_Print_Area_1_1</vt:lpstr>
      <vt:lpstr>'CAP. POR MATERIA'!Excel_BuiltIn_Print_Area_2_1</vt:lpstr>
      <vt:lpstr>'CAP. POR NIVEL'!Excel_BuiltIn_Print_Area_2_1</vt:lpstr>
      <vt:lpstr>'CAP. POR ORG.CAP.'!Excel_BuiltIn_Print_Area_2_1</vt:lpstr>
      <vt:lpstr>'CAP.VERANO 2014'!Excel_BuiltIn_Print_Area_2_1</vt:lpstr>
      <vt:lpstr>'CAP. POR MATERIA'!Excel_BuiltIn_Print_Area_2_1_1</vt:lpstr>
      <vt:lpstr>'CAP. POR NIVEL'!Excel_BuiltIn_Print_Area_2_1_1</vt:lpstr>
      <vt:lpstr>'CAP. POR ORG.CAP.'!Excel_BuiltIn_Print_Area_2_1_1</vt:lpstr>
      <vt:lpstr>'CAP.VERANO 2014'!Excel_BuiltIn_Print_Area_2_1_1</vt:lpstr>
      <vt:lpstr>'CAP. POR MATERIA'!Excel_BuiltIn_Print_Area_2_1_1_1</vt:lpstr>
      <vt:lpstr>'CAP. POR NIVEL'!Excel_BuiltIn_Print_Area_2_1_1_1</vt:lpstr>
      <vt:lpstr>'CAP. POR ORG.CAP.'!Excel_BuiltIn_Print_Area_2_1_1_1</vt:lpstr>
      <vt:lpstr>'CAP.VERANO 2014'!Excel_BuiltIn_Print_Area_2_1_1_1</vt:lpstr>
      <vt:lpstr>'CAP. POR MATERIA'!Excel_BuiltIn_Print_Area_2_1_1_1_1</vt:lpstr>
      <vt:lpstr>'CAP. POR NIVEL'!Excel_BuiltIn_Print_Area_2_1_1_1_1</vt:lpstr>
      <vt:lpstr>'CAP. POR ORG.CAP.'!Excel_BuiltIn_Print_Area_2_1_1_1_1</vt:lpstr>
      <vt:lpstr>'CAP.VERANO 2014'!Excel_BuiltIn_Print_Area_2_1_1_1_1</vt:lpstr>
      <vt:lpstr>'CAP. POR MATERIA'!Excel_BuiltIn_Print_Area_2_1_1_1_1_1</vt:lpstr>
      <vt:lpstr>'CAP. POR NIVEL'!Excel_BuiltIn_Print_Area_2_1_1_1_1_1</vt:lpstr>
      <vt:lpstr>'CAP. POR ORG.CAP.'!Excel_BuiltIn_Print_Area_2_1_1_1_1_1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2014-02-20T17:58:11Z</cp:lastPrinted>
  <dcterms:created xsi:type="dcterms:W3CDTF">2007-12-17T19:13:45Z</dcterms:created>
  <dcterms:modified xsi:type="dcterms:W3CDTF">2014-05-22T19:16:13Z</dcterms:modified>
</cp:coreProperties>
</file>