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480" windowHeight="8190" tabRatio="869" activeTab="3"/>
  </bookViews>
  <sheets>
    <sheet name="CAP.VERANO 2014" sheetId="25" r:id="rId1"/>
    <sheet name="CAP.POR NIVEL" sheetId="28" r:id="rId2"/>
    <sheet name="CAP.POR ORG. CAP." sheetId="27" r:id="rId3"/>
    <sheet name="CAP.POR MATERIA" sheetId="26" r:id="rId4"/>
  </sheets>
  <definedNames>
    <definedName name="_1Excel_BuiltIn_Print_Area_1_1_1_1_1" localSheetId="3">#REF!</definedName>
    <definedName name="_1Excel_BuiltIn_Print_Area_1_1_1_1_1" localSheetId="1">#REF!</definedName>
    <definedName name="_1Excel_BuiltIn_Print_Area_1_1_1_1_1" localSheetId="2">#REF!</definedName>
    <definedName name="_1Excel_BuiltIn_Print_Area_1_1_1_1_1" localSheetId="0">#REF!</definedName>
    <definedName name="_1Excel_BuiltIn_Print_Area_1_1_1_1_1">#REF!</definedName>
    <definedName name="_xlnm.Print_Area" localSheetId="3">'CAP.POR MATERIA'!$A$1:$G$55</definedName>
    <definedName name="_xlnm.Print_Area" localSheetId="1">'CAP.POR NIVEL'!$A$1:$G$50</definedName>
    <definedName name="_xlnm.Print_Area" localSheetId="2">'CAP.POR ORG. CAP.'!$A$1:$G$48</definedName>
    <definedName name="_xlnm.Print_Area" localSheetId="0">'CAP.VERANO 2014'!$A$1:$N$115</definedName>
    <definedName name="Excel_BuiltIn__FilterDatabase_13" localSheetId="3">#REF!</definedName>
    <definedName name="Excel_BuiltIn__FilterDatabase_13" localSheetId="1">#REF!</definedName>
    <definedName name="Excel_BuiltIn__FilterDatabase_13" localSheetId="2">#REF!</definedName>
    <definedName name="Excel_BuiltIn__FilterDatabase_13" localSheetId="0">#REF!</definedName>
    <definedName name="Excel_BuiltIn__FilterDatabase_13">#REF!</definedName>
    <definedName name="Excel_BuiltIn__FilterDatabase_2" localSheetId="3">#REF!</definedName>
    <definedName name="Excel_BuiltIn__FilterDatabase_2" localSheetId="1">#REF!</definedName>
    <definedName name="Excel_BuiltIn__FilterDatabase_2" localSheetId="2">#REF!</definedName>
    <definedName name="Excel_BuiltIn__FilterDatabase_2" localSheetId="0">#REF!</definedName>
    <definedName name="Excel_BuiltIn__FilterDatabase_2">#REF!</definedName>
    <definedName name="Excel_BuiltIn_Print_Area_1_1" localSheetId="3">'CAP.POR MATERIA'!$A$9:$G$25</definedName>
    <definedName name="Excel_BuiltIn_Print_Area_1_1" localSheetId="1">'CAP.POR NIVEL'!$A$9:$G$23</definedName>
    <definedName name="Excel_BuiltIn_Print_Area_1_1" localSheetId="2">'CAP.POR ORG. CAP.'!$A$9:$G$23</definedName>
    <definedName name="Excel_BuiltIn_Print_Area_1_1" localSheetId="0">'CAP.VERANO 2014'!$A$15:$M$50</definedName>
    <definedName name="Excel_BuiltIn_Print_Area_1_1">#REF!</definedName>
    <definedName name="Excel_BuiltIn_Print_Area_1_1_1" localSheetId="3">#REF!</definedName>
    <definedName name="Excel_BuiltIn_Print_Area_1_1_1" localSheetId="1">#REF!</definedName>
    <definedName name="Excel_BuiltIn_Print_Area_1_1_1" localSheetId="2">#REF!</definedName>
    <definedName name="Excel_BuiltIn_Print_Area_1_1_1" localSheetId="0">#REF!</definedName>
    <definedName name="Excel_BuiltIn_Print_Area_1_1_1">#REF!</definedName>
    <definedName name="Excel_BuiltIn_Print_Area_1_1_1_1" localSheetId="3">#REF!</definedName>
    <definedName name="Excel_BuiltIn_Print_Area_1_1_1_1" localSheetId="1">#REF!</definedName>
    <definedName name="Excel_BuiltIn_Print_Area_1_1_1_1" localSheetId="2">#REF!</definedName>
    <definedName name="Excel_BuiltIn_Print_Area_1_1_1_1" localSheetId="0">#REF!</definedName>
    <definedName name="Excel_BuiltIn_Print_Area_1_1_1_1">#REF!</definedName>
    <definedName name="Excel_BuiltIn_Print_Area_10" localSheetId="3">#REF!</definedName>
    <definedName name="Excel_BuiltIn_Print_Area_10" localSheetId="1">#REF!</definedName>
    <definedName name="Excel_BuiltIn_Print_Area_10" localSheetId="2">#REF!</definedName>
    <definedName name="Excel_BuiltIn_Print_Area_10" localSheetId="0">#REF!</definedName>
    <definedName name="Excel_BuiltIn_Print_Area_10">#REF!</definedName>
    <definedName name="Excel_BuiltIn_Print_Area_11" localSheetId="3">#REF!</definedName>
    <definedName name="Excel_BuiltIn_Print_Area_11" localSheetId="1">#REF!</definedName>
    <definedName name="Excel_BuiltIn_Print_Area_11" localSheetId="2">#REF!</definedName>
    <definedName name="Excel_BuiltIn_Print_Area_11" localSheetId="0">#REF!</definedName>
    <definedName name="Excel_BuiltIn_Print_Area_11">#REF!</definedName>
    <definedName name="Excel_BuiltIn_Print_Area_11_1" localSheetId="3">#REF!</definedName>
    <definedName name="Excel_BuiltIn_Print_Area_11_1" localSheetId="1">#REF!</definedName>
    <definedName name="Excel_BuiltIn_Print_Area_11_1" localSheetId="2">#REF!</definedName>
    <definedName name="Excel_BuiltIn_Print_Area_11_1" localSheetId="0">#REF!</definedName>
    <definedName name="Excel_BuiltIn_Print_Area_11_1">#REF!</definedName>
    <definedName name="Excel_BuiltIn_Print_Area_12" localSheetId="3">#REF!</definedName>
    <definedName name="Excel_BuiltIn_Print_Area_12" localSheetId="1">#REF!</definedName>
    <definedName name="Excel_BuiltIn_Print_Area_12" localSheetId="2">#REF!</definedName>
    <definedName name="Excel_BuiltIn_Print_Area_12" localSheetId="0">#REF!</definedName>
    <definedName name="Excel_BuiltIn_Print_Area_12">#REF!</definedName>
    <definedName name="Excel_BuiltIn_Print_Area_13" localSheetId="3">#REF!</definedName>
    <definedName name="Excel_BuiltIn_Print_Area_13" localSheetId="1">#REF!</definedName>
    <definedName name="Excel_BuiltIn_Print_Area_13" localSheetId="2">#REF!</definedName>
    <definedName name="Excel_BuiltIn_Print_Area_13" localSheetId="0">#REF!</definedName>
    <definedName name="Excel_BuiltIn_Print_Area_13">#REF!</definedName>
    <definedName name="Excel_BuiltIn_Print_Area_2_1" localSheetId="3">'CAP.POR MATERIA'!$A$9:$G$25</definedName>
    <definedName name="Excel_BuiltIn_Print_Area_2_1" localSheetId="1">'CAP.POR NIVEL'!$A$9:$G$23</definedName>
    <definedName name="Excel_BuiltIn_Print_Area_2_1" localSheetId="2">'CAP.POR ORG. CAP.'!$A$9:$G$23</definedName>
    <definedName name="Excel_BuiltIn_Print_Area_2_1" localSheetId="0">'CAP.VERANO 2014'!$A$15:$M$50</definedName>
    <definedName name="Excel_BuiltIn_Print_Area_2_1">#REF!</definedName>
    <definedName name="Excel_BuiltIn_Print_Area_2_1_1" localSheetId="3">'CAP.POR MATERIA'!$A$9:$G$25</definedName>
    <definedName name="Excel_BuiltIn_Print_Area_2_1_1" localSheetId="1">'CAP.POR NIVEL'!$A$9:$G$23</definedName>
    <definedName name="Excel_BuiltIn_Print_Area_2_1_1" localSheetId="2">'CAP.POR ORG. CAP.'!$A$9:$G$23</definedName>
    <definedName name="Excel_BuiltIn_Print_Area_2_1_1" localSheetId="0">'CAP.VERANO 2014'!$A$15:$M$50</definedName>
    <definedName name="Excel_BuiltIn_Print_Area_2_1_1">#REF!</definedName>
    <definedName name="Excel_BuiltIn_Print_Area_2_1_1_1" localSheetId="3">'CAP.POR MATERIA'!$A$9:$G$25</definedName>
    <definedName name="Excel_BuiltIn_Print_Area_2_1_1_1" localSheetId="1">'CAP.POR NIVEL'!$A$9:$G$23</definedName>
    <definedName name="Excel_BuiltIn_Print_Area_2_1_1_1" localSheetId="2">'CAP.POR ORG. CAP.'!$A$9:$G$23</definedName>
    <definedName name="Excel_BuiltIn_Print_Area_2_1_1_1" localSheetId="0">'CAP.VERANO 2014'!$A$15:$M$50</definedName>
    <definedName name="Excel_BuiltIn_Print_Area_2_1_1_1">#REF!</definedName>
    <definedName name="Excel_BuiltIn_Print_Area_2_1_1_1_1" localSheetId="3">'CAP.POR MATERIA'!$A$9:$G$25</definedName>
    <definedName name="Excel_BuiltIn_Print_Area_2_1_1_1_1" localSheetId="1">'CAP.POR NIVEL'!$A$9:$G$23</definedName>
    <definedName name="Excel_BuiltIn_Print_Area_2_1_1_1_1" localSheetId="2">'CAP.POR ORG. CAP.'!$A$9:$G$23</definedName>
    <definedName name="Excel_BuiltIn_Print_Area_2_1_1_1_1" localSheetId="0">'CAP.VERANO 2014'!$A$15:$L$50</definedName>
    <definedName name="Excel_BuiltIn_Print_Area_2_1_1_1_1">#REF!</definedName>
    <definedName name="Excel_BuiltIn_Print_Area_2_1_1_1_1_1" localSheetId="3">'CAP.POR MATERIA'!#REF!</definedName>
    <definedName name="Excel_BuiltIn_Print_Area_2_1_1_1_1_1" localSheetId="1">'CAP.POR NIVEL'!#REF!</definedName>
    <definedName name="Excel_BuiltIn_Print_Area_2_1_1_1_1_1" localSheetId="2">'CAP.POR ORG. CAP.'!#REF!</definedName>
    <definedName name="Excel_BuiltIn_Print_Area_2_1_1_1_1_1" localSheetId="0">'CAP.VERANO 2014'!$A$17:$F$22</definedName>
    <definedName name="Excel_BuiltIn_Print_Area_2_1_1_1_1_1">#REF!</definedName>
    <definedName name="Excel_BuiltIn_Print_Area_2_1_1_1_1_1_1" localSheetId="3">#REF!</definedName>
    <definedName name="Excel_BuiltIn_Print_Area_2_1_1_1_1_1_1" localSheetId="1">#REF!</definedName>
    <definedName name="Excel_BuiltIn_Print_Area_2_1_1_1_1_1_1" localSheetId="2">#REF!</definedName>
    <definedName name="Excel_BuiltIn_Print_Area_2_1_1_1_1_1_1" localSheetId="0">#REF!</definedName>
    <definedName name="Excel_BuiltIn_Print_Area_2_1_1_1_1_1_1">#REF!</definedName>
    <definedName name="Excel_BuiltIn_Print_Area_5" localSheetId="3">#REF!</definedName>
    <definedName name="Excel_BuiltIn_Print_Area_5" localSheetId="1">#REF!</definedName>
    <definedName name="Excel_BuiltIn_Print_Area_5" localSheetId="2">#REF!</definedName>
    <definedName name="Excel_BuiltIn_Print_Area_5" localSheetId="0">#REF!</definedName>
    <definedName name="Excel_BuiltIn_Print_Area_5">#REF!</definedName>
    <definedName name="Excel_BuiltIn_Print_Area_5_1" localSheetId="3">#REF!</definedName>
    <definedName name="Excel_BuiltIn_Print_Area_5_1" localSheetId="1">#REF!</definedName>
    <definedName name="Excel_BuiltIn_Print_Area_5_1" localSheetId="2">#REF!</definedName>
    <definedName name="Excel_BuiltIn_Print_Area_5_1" localSheetId="0">#REF!</definedName>
    <definedName name="Excel_BuiltIn_Print_Area_5_1">#REF!</definedName>
    <definedName name="Excel_BuiltIn_Print_Area_6" localSheetId="3">#REF!</definedName>
    <definedName name="Excel_BuiltIn_Print_Area_6" localSheetId="1">#REF!</definedName>
    <definedName name="Excel_BuiltIn_Print_Area_6" localSheetId="2">#REF!</definedName>
    <definedName name="Excel_BuiltIn_Print_Area_6" localSheetId="0">#REF!</definedName>
    <definedName name="Excel_BuiltIn_Print_Area_6">#REF!</definedName>
    <definedName name="Excel_BuiltIn_Print_Area_7" localSheetId="3">#REF!</definedName>
    <definedName name="Excel_BuiltIn_Print_Area_7" localSheetId="1">#REF!</definedName>
    <definedName name="Excel_BuiltIn_Print_Area_7" localSheetId="2">#REF!</definedName>
    <definedName name="Excel_BuiltIn_Print_Area_7" localSheetId="0">#REF!</definedName>
    <definedName name="Excel_BuiltIn_Print_Area_7">#REF!</definedName>
    <definedName name="Excel_BuiltIn_Print_Area_8" localSheetId="3">#REF!</definedName>
    <definedName name="Excel_BuiltIn_Print_Area_8" localSheetId="1">#REF!</definedName>
    <definedName name="Excel_BuiltIn_Print_Area_8" localSheetId="2">#REF!</definedName>
    <definedName name="Excel_BuiltIn_Print_Area_8" localSheetId="0">#REF!</definedName>
    <definedName name="Excel_BuiltIn_Print_Area_8">#REF!</definedName>
    <definedName name="Excel_BuiltIn_Print_Area_9" localSheetId="3">#REF!</definedName>
    <definedName name="Excel_BuiltIn_Print_Area_9" localSheetId="1">#REF!</definedName>
    <definedName name="Excel_BuiltIn_Print_Area_9" localSheetId="2">#REF!</definedName>
    <definedName name="Excel_BuiltIn_Print_Area_9" localSheetId="0">#REF!</definedName>
    <definedName name="Excel_BuiltIn_Print_Area_9">#REF!</definedName>
    <definedName name="Excel_BuiltIn_Print_Area_9_1" localSheetId="3">#REF!</definedName>
    <definedName name="Excel_BuiltIn_Print_Area_9_1" localSheetId="1">#REF!</definedName>
    <definedName name="Excel_BuiltIn_Print_Area_9_1" localSheetId="2">#REF!</definedName>
    <definedName name="Excel_BuiltIn_Print_Area_9_1" localSheetId="0">#REF!</definedName>
    <definedName name="Excel_BuiltIn_Print_Area_9_1">#REF!</definedName>
    <definedName name="Excel_BuiltIn_Print_Titles_1" localSheetId="3">#REF!</definedName>
    <definedName name="Excel_BuiltIn_Print_Titles_1" localSheetId="1">#REF!</definedName>
    <definedName name="Excel_BuiltIn_Print_Titles_1" localSheetId="2">#REF!</definedName>
    <definedName name="Excel_BuiltIn_Print_Titles_1" localSheetId="0">#REF!</definedName>
    <definedName name="Excel_BuiltIn_Print_Titles_1">#REF!</definedName>
    <definedName name="Excel_BuiltIn_Print_Titles_1_1" localSheetId="3">#REF!</definedName>
    <definedName name="Excel_BuiltIn_Print_Titles_1_1" localSheetId="1">#REF!</definedName>
    <definedName name="Excel_BuiltIn_Print_Titles_1_1" localSheetId="2">#REF!</definedName>
    <definedName name="Excel_BuiltIn_Print_Titles_1_1" localSheetId="0">#REF!</definedName>
    <definedName name="Excel_BuiltIn_Print_Titles_1_1">#REF!</definedName>
    <definedName name="Excel_BuiltIn_Print_Titles_10" localSheetId="3">#REF!</definedName>
    <definedName name="Excel_BuiltIn_Print_Titles_10" localSheetId="1">#REF!</definedName>
    <definedName name="Excel_BuiltIn_Print_Titles_10" localSheetId="2">#REF!</definedName>
    <definedName name="Excel_BuiltIn_Print_Titles_10" localSheetId="0">#REF!</definedName>
    <definedName name="Excel_BuiltIn_Print_Titles_10">#REF!</definedName>
    <definedName name="Excel_BuiltIn_Print_Titles_11" localSheetId="3">#REF!</definedName>
    <definedName name="Excel_BuiltIn_Print_Titles_11" localSheetId="1">#REF!</definedName>
    <definedName name="Excel_BuiltIn_Print_Titles_11" localSheetId="2">#REF!</definedName>
    <definedName name="Excel_BuiltIn_Print_Titles_11" localSheetId="0">#REF!</definedName>
    <definedName name="Excel_BuiltIn_Print_Titles_11">#REF!</definedName>
    <definedName name="Excel_BuiltIn_Print_Titles_12" localSheetId="3">#REF!</definedName>
    <definedName name="Excel_BuiltIn_Print_Titles_12" localSheetId="1">#REF!</definedName>
    <definedName name="Excel_BuiltIn_Print_Titles_12" localSheetId="2">#REF!</definedName>
    <definedName name="Excel_BuiltIn_Print_Titles_12" localSheetId="0">#REF!</definedName>
    <definedName name="Excel_BuiltIn_Print_Titles_12">#REF!</definedName>
    <definedName name="Excel_BuiltIn_Print_Titles_13" localSheetId="3">#REF!</definedName>
    <definedName name="Excel_BuiltIn_Print_Titles_13" localSheetId="1">#REF!</definedName>
    <definedName name="Excel_BuiltIn_Print_Titles_13" localSheetId="2">#REF!</definedName>
    <definedName name="Excel_BuiltIn_Print_Titles_13" localSheetId="0">#REF!</definedName>
    <definedName name="Excel_BuiltIn_Print_Titles_13">#REF!</definedName>
    <definedName name="Excel_BuiltIn_Print_Titles_2" localSheetId="3">#REF!</definedName>
    <definedName name="Excel_BuiltIn_Print_Titles_2" localSheetId="1">#REF!</definedName>
    <definedName name="Excel_BuiltIn_Print_Titles_2" localSheetId="2">#REF!</definedName>
    <definedName name="Excel_BuiltIn_Print_Titles_2" localSheetId="0">#REF!</definedName>
    <definedName name="Excel_BuiltIn_Print_Titles_2">#REF!</definedName>
    <definedName name="Excel_BuiltIn_Print_Titles_2_1" localSheetId="3">#REF!</definedName>
    <definedName name="Excel_BuiltIn_Print_Titles_2_1" localSheetId="1">#REF!</definedName>
    <definedName name="Excel_BuiltIn_Print_Titles_2_1" localSheetId="2">#REF!</definedName>
    <definedName name="Excel_BuiltIn_Print_Titles_2_1" localSheetId="0">#REF!</definedName>
    <definedName name="Excel_BuiltIn_Print_Titles_2_1">#REF!</definedName>
    <definedName name="Excel_BuiltIn_Print_Titles_3" localSheetId="3">#REF!</definedName>
    <definedName name="Excel_BuiltIn_Print_Titles_3" localSheetId="1">#REF!</definedName>
    <definedName name="Excel_BuiltIn_Print_Titles_3" localSheetId="2">#REF!</definedName>
    <definedName name="Excel_BuiltIn_Print_Titles_3" localSheetId="0">#REF!</definedName>
    <definedName name="Excel_BuiltIn_Print_Titles_3">#REF!</definedName>
    <definedName name="Excel_BuiltIn_Print_Titles_5" localSheetId="3">#REF!</definedName>
    <definedName name="Excel_BuiltIn_Print_Titles_5" localSheetId="1">#REF!</definedName>
    <definedName name="Excel_BuiltIn_Print_Titles_5" localSheetId="2">#REF!</definedName>
    <definedName name="Excel_BuiltIn_Print_Titles_5" localSheetId="0">#REF!</definedName>
    <definedName name="Excel_BuiltIn_Print_Titles_5">#REF!</definedName>
    <definedName name="Excel_BuiltIn_Print_Titles_6" localSheetId="3">#REF!</definedName>
    <definedName name="Excel_BuiltIn_Print_Titles_6" localSheetId="1">#REF!</definedName>
    <definedName name="Excel_BuiltIn_Print_Titles_6" localSheetId="2">#REF!</definedName>
    <definedName name="Excel_BuiltIn_Print_Titles_6" localSheetId="0">#REF!</definedName>
    <definedName name="Excel_BuiltIn_Print_Titles_6">#REF!</definedName>
    <definedName name="Excel_BuiltIn_Print_Titles_7" localSheetId="3">#REF!</definedName>
    <definedName name="Excel_BuiltIn_Print_Titles_7" localSheetId="1">#REF!</definedName>
    <definedName name="Excel_BuiltIn_Print_Titles_7" localSheetId="2">#REF!</definedName>
    <definedName name="Excel_BuiltIn_Print_Titles_7" localSheetId="0">#REF!</definedName>
    <definedName name="Excel_BuiltIn_Print_Titles_7">#REF!</definedName>
    <definedName name="Excel_BuiltIn_Print_Titles_8" localSheetId="3">#REF!</definedName>
    <definedName name="Excel_BuiltIn_Print_Titles_8" localSheetId="1">#REF!</definedName>
    <definedName name="Excel_BuiltIn_Print_Titles_8" localSheetId="2">#REF!</definedName>
    <definedName name="Excel_BuiltIn_Print_Titles_8" localSheetId="0">#REF!</definedName>
    <definedName name="Excel_BuiltIn_Print_Titles_8">#REF!</definedName>
    <definedName name="Excel_BuiltIn_Print_Titles_9" localSheetId="3">#REF!</definedName>
    <definedName name="Excel_BuiltIn_Print_Titles_9" localSheetId="1">#REF!</definedName>
    <definedName name="Excel_BuiltIn_Print_Titles_9" localSheetId="2">#REF!</definedName>
    <definedName name="Excel_BuiltIn_Print_Titles_9" localSheetId="0">#REF!</definedName>
    <definedName name="Excel_BuiltIn_Print_Titles_9">#REF!</definedName>
  </definedNames>
  <calcPr calcId="144525"/>
</workbook>
</file>

<file path=xl/calcChain.xml><?xml version="1.0" encoding="utf-8"?>
<calcChain xmlns="http://schemas.openxmlformats.org/spreadsheetml/2006/main">
  <c r="G54" i="26" l="1"/>
  <c r="F54" i="26"/>
  <c r="G51" i="26"/>
  <c r="F51" i="26"/>
  <c r="G53" i="26" l="1"/>
  <c r="F53" i="26"/>
  <c r="G47" i="26"/>
  <c r="F47" i="26"/>
  <c r="G31" i="26"/>
  <c r="F31" i="26"/>
  <c r="G27" i="26"/>
  <c r="F27" i="26"/>
  <c r="G22" i="26"/>
  <c r="F22" i="26"/>
  <c r="G20" i="26"/>
  <c r="F20" i="26"/>
  <c r="G18" i="26"/>
  <c r="F18" i="26"/>
  <c r="G16" i="26"/>
  <c r="F16" i="26"/>
  <c r="G13" i="26"/>
  <c r="F13" i="26"/>
  <c r="G47" i="27"/>
  <c r="F47" i="27"/>
  <c r="G22" i="27"/>
  <c r="F22" i="27"/>
  <c r="G17" i="27"/>
  <c r="F17" i="27"/>
  <c r="G13" i="27"/>
  <c r="G48" i="27" s="1"/>
  <c r="F13" i="27"/>
  <c r="F48" i="27" s="1"/>
  <c r="G48" i="28" l="1"/>
  <c r="F48" i="28"/>
  <c r="G41" i="28"/>
  <c r="F41" i="28"/>
  <c r="G16" i="28"/>
  <c r="F16" i="28"/>
  <c r="G12" i="28"/>
  <c r="G49" i="28" s="1"/>
  <c r="F12" i="28"/>
  <c r="G10" i="28"/>
  <c r="F10" i="28"/>
  <c r="F49" i="28" s="1"/>
  <c r="E49" i="28"/>
  <c r="E48" i="27"/>
  <c r="E54" i="26"/>
  <c r="N27" i="25" l="1"/>
  <c r="N14" i="25"/>
  <c r="J14" i="25"/>
  <c r="I14" i="25"/>
  <c r="H14" i="25"/>
  <c r="N103" i="25" l="1"/>
  <c r="J103" i="25"/>
  <c r="I103" i="25"/>
  <c r="H103" i="25"/>
  <c r="J78" i="25" l="1"/>
  <c r="I78" i="25"/>
  <c r="H78" i="25"/>
  <c r="N78" i="25"/>
  <c r="N52" i="25"/>
  <c r="N114" i="25"/>
  <c r="N112" i="25"/>
  <c r="J112" i="25"/>
  <c r="I112" i="25"/>
  <c r="H112" i="25"/>
  <c r="J52" i="25"/>
  <c r="I52" i="25"/>
  <c r="H52" i="25"/>
  <c r="J27" i="25"/>
  <c r="I27" i="25"/>
  <c r="H27" i="25"/>
  <c r="J114" i="25" l="1"/>
  <c r="H114" i="25"/>
  <c r="I114" i="25"/>
</calcChain>
</file>

<file path=xl/sharedStrings.xml><?xml version="1.0" encoding="utf-8"?>
<sst xmlns="http://schemas.openxmlformats.org/spreadsheetml/2006/main" count="1196" uniqueCount="199">
  <si>
    <t>MINISTERIO DE EDUCACIÓN</t>
  </si>
  <si>
    <t>DIRECCIÓN NACIONAL DE FORMACIÓN Y PERFECCIONAMIENTO PROFESIONAL</t>
  </si>
  <si>
    <t>FECHA</t>
  </si>
  <si>
    <t>SEDE</t>
  </si>
  <si>
    <t>ORGANISMO CAPACITADOR</t>
  </si>
  <si>
    <t>Nº DE PART. ESP.</t>
  </si>
  <si>
    <t>TIPO DE ESTRATEGIA</t>
  </si>
  <si>
    <t>ZONA ESCOLAR</t>
  </si>
  <si>
    <t>TOTAL DE GRUPOS</t>
  </si>
  <si>
    <t>OBSERVACIÓN</t>
  </si>
  <si>
    <t>INVERSIÓN</t>
  </si>
  <si>
    <t>TOTAL</t>
  </si>
  <si>
    <t>Mixta</t>
  </si>
  <si>
    <t>Seminario Taller</t>
  </si>
  <si>
    <t>TOTAL DE CAP. REALES</t>
  </si>
  <si>
    <t>FACILITADOR</t>
  </si>
  <si>
    <t xml:space="preserve">TOTAL </t>
  </si>
  <si>
    <t>Primaria</t>
  </si>
  <si>
    <t>CUARTA SEMANA</t>
  </si>
  <si>
    <t>TEMA /ASIGNATURA</t>
  </si>
  <si>
    <t>TIPO GRUPO / NIVEL</t>
  </si>
  <si>
    <t>Español</t>
  </si>
  <si>
    <t>De la Planificación Competencial a la Praxis en el Aula.</t>
  </si>
  <si>
    <t>QUINTA SEMANA</t>
  </si>
  <si>
    <t>GRAN TOTAL</t>
  </si>
  <si>
    <t>DIRECCIÓN REGIONAL DE DARIÉN</t>
  </si>
  <si>
    <t>Matemáticas</t>
  </si>
  <si>
    <t>Del 27 al 31 de enero 2014</t>
  </si>
  <si>
    <t>C.E.B.G. Santa Fé</t>
  </si>
  <si>
    <t>C.E.B.G. Marcos Alarcón</t>
  </si>
  <si>
    <t>Dora de Paternina                            4-236-108</t>
  </si>
  <si>
    <t xml:space="preserve">Katty Soto                             8-702-1833          </t>
  </si>
  <si>
    <t>Cesar Delgado                      8-710-1701</t>
  </si>
  <si>
    <t>Ciencias Naturales</t>
  </si>
  <si>
    <t>Eli Villamonte                            8-476-71</t>
  </si>
  <si>
    <t>Estrategias Innovadoras para  el  desarrollo de los Contenidos Curriculares.</t>
  </si>
  <si>
    <t>Adela R. de Sánchez                                 4-102-831</t>
  </si>
  <si>
    <t>Edwin Torres                                     8-710-596</t>
  </si>
  <si>
    <t>Darelys Torres                                9-164-996</t>
  </si>
  <si>
    <t>Neftalí Chavarría                   5-16-1063</t>
  </si>
  <si>
    <t>Marixenia Macre                                  5-12-2004</t>
  </si>
  <si>
    <t>Zoila R. de Pitti                                 9-721-1067</t>
  </si>
  <si>
    <t>Nivia Acuña                                      8-236-152</t>
  </si>
  <si>
    <t>Pablo Murillo                                       5-9-949</t>
  </si>
  <si>
    <t>Planificación</t>
  </si>
  <si>
    <t xml:space="preserve">TEMA </t>
  </si>
  <si>
    <t>MATERIA/ ASIGNATURA</t>
  </si>
  <si>
    <t>TEMA</t>
  </si>
  <si>
    <t>Uso, manejo Correcto de agroquímico.</t>
  </si>
  <si>
    <t>Tecnología  Agrícola</t>
  </si>
  <si>
    <t>20 al 24 de enero 2014</t>
  </si>
  <si>
    <t>I. P. T. Barú / Chiriquí</t>
  </si>
  <si>
    <t>Sanidad animal (Servicio agrícola y ganadero).</t>
  </si>
  <si>
    <t>Tecnología de Producción Pecuaria</t>
  </si>
  <si>
    <t>I. P. T. Tonosí / Los Santos</t>
  </si>
  <si>
    <t>Técnica de Injertos en frutas tropicales.</t>
  </si>
  <si>
    <t>10 al 14 de febrero de 2014</t>
  </si>
  <si>
    <t>I. P. T. Omar Torrijos Herrera</t>
  </si>
  <si>
    <t>MEDUCA/ Fondo Agropecuario/ CIENCIAS AGROPECUARIAS MINSA</t>
  </si>
  <si>
    <t>Innovaciones en cultivo Hidropónico.</t>
  </si>
  <si>
    <t>Tecnología Agrícola y Forestal</t>
  </si>
  <si>
    <t>C.E.B. G. San Andrés / Chiriquí</t>
  </si>
  <si>
    <t>Ciencias Sociales</t>
  </si>
  <si>
    <t>20 al 24 de enero de 2014</t>
  </si>
  <si>
    <t>Civitas Panamá</t>
  </si>
  <si>
    <t>Seminario Taller Hacia una Cultura Cívica "Proyecto Ciudadano".</t>
  </si>
  <si>
    <t>Sin costo para el FECE</t>
  </si>
  <si>
    <t>Seminario Taller  para la Enseñanza de la Educación Cívica Electoral y su aplicación en el aula.</t>
  </si>
  <si>
    <t>Darién: Esc. República de Venezuela</t>
  </si>
  <si>
    <t>TRIBUNAL  ELECTORAL</t>
  </si>
  <si>
    <t>Uso de las guías de aprendizajes de las materias fundamentales, como también las estrategias del programa Escuela Nueva, Escuela Activa y la importancia del Gobierno Estudiantil.</t>
  </si>
  <si>
    <t>Lunes 17 al viernes 21 de Febrero.</t>
  </si>
  <si>
    <t>Darién y Comarca Emberä Wounnan</t>
  </si>
  <si>
    <t>Equipo de supervisores (as), técnicos (as) y otros</t>
  </si>
  <si>
    <t>Activo y participativo</t>
  </si>
  <si>
    <t>Especialistas del MEDUCA</t>
  </si>
  <si>
    <t>PRODE</t>
  </si>
  <si>
    <t>TERCERA SEMANA</t>
  </si>
  <si>
    <t xml:space="preserve">Asignaturas de Educación Básica </t>
  </si>
  <si>
    <t>20 al 24 de enero del 2014.</t>
  </si>
  <si>
    <t xml:space="preserve"> Darién(por definir centro educativo)</t>
  </si>
  <si>
    <t>Dirección Nacional de Básica General / Equipo de Docente</t>
  </si>
  <si>
    <t>Panamá Este</t>
  </si>
  <si>
    <t>Técnico e Instructores Vocacionales</t>
  </si>
  <si>
    <t>PRODE(Fondos de La Oficina de Proyectos)</t>
  </si>
  <si>
    <t>Coordinador de Sede</t>
  </si>
  <si>
    <t>8 grupos</t>
  </si>
  <si>
    <t>9 grupos</t>
  </si>
  <si>
    <t>LibreCad un programa sencillo para iniciarse en el mundo del CAD.</t>
  </si>
  <si>
    <t>Dibujo Técnico</t>
  </si>
  <si>
    <t>20 al 24 de enero del 2014</t>
  </si>
  <si>
    <t>I.P.T. Jeptha B. Duncan (PANAMÁ)</t>
  </si>
  <si>
    <t>Media / Docentes de Industrial</t>
  </si>
  <si>
    <t>Seminario - Taller</t>
  </si>
  <si>
    <t>Contabilidad</t>
  </si>
  <si>
    <t>Instituto Comercial Panamá</t>
  </si>
  <si>
    <t>Media / Docentes de Contabilidad</t>
  </si>
  <si>
    <t>Construcción</t>
  </si>
  <si>
    <t>Media / Docentes de Construcción</t>
  </si>
  <si>
    <t>Electricidad</t>
  </si>
  <si>
    <t>I.P.T. Aguadulce (COCLÉ)</t>
  </si>
  <si>
    <t>Media / Docentes de Electricidad</t>
  </si>
  <si>
    <t>Diagnóstico Electrónico.</t>
  </si>
  <si>
    <t>Electrónica</t>
  </si>
  <si>
    <t>I.P.T. La Chorrera  (PANAMÁ OESTE)</t>
  </si>
  <si>
    <t>Media / Docentes de Electrónica</t>
  </si>
  <si>
    <t>Poliodoro Pinzón                            2-120-205</t>
  </si>
  <si>
    <t>Elías Pérez                                         9-165-177</t>
  </si>
  <si>
    <t>María López de Jaramillo                                    5-710-389</t>
  </si>
  <si>
    <t>John González                          9-114-2176</t>
  </si>
  <si>
    <t>Tulio Álvarez                               8-752-1537</t>
  </si>
  <si>
    <t>José Bazán                        9-171-8</t>
  </si>
  <si>
    <t>Ana Julia de Martínez                                8-287-59</t>
  </si>
  <si>
    <t>Estos Seminarios Talleres están Dirigidos  al Personal Técnico y Docentes Agropecuarios y los costos   serán cubiertos por el Fondo Especial de Educación Agropecuarias.</t>
  </si>
  <si>
    <t>Capacitación a los Instructores Vocacionales del Programa Premedia Multigrado, en El Uso y Manejo de Guías Didácticas.</t>
  </si>
  <si>
    <t>Instructores vocacionales</t>
  </si>
  <si>
    <t>Se le dicta capacitación a los instructores nuevos del Programa ya que estos Centros Educativos están ubicados en área de difícil acceso.</t>
  </si>
  <si>
    <t>Darién, Marcos Alarcón</t>
  </si>
  <si>
    <t>Primaria, Premedia y Media</t>
  </si>
  <si>
    <t>Exposiciones, diálogos, talleres, trabajos individuales, investigaciones</t>
  </si>
  <si>
    <t>Rautilio Jordán</t>
  </si>
  <si>
    <t>Itza Ortiz</t>
  </si>
  <si>
    <t>Estrategias Metodológicas en el Uso de las Guías de Tele básicas.</t>
  </si>
  <si>
    <t>Instructores Vocacionales Tele básica</t>
  </si>
  <si>
    <t>La Tele básica requiere capacitación continua para reforzar la metodología de trabajo que requiere el Proyecto.</t>
  </si>
  <si>
    <t>1 grupo</t>
  </si>
  <si>
    <t>3 grupos</t>
  </si>
  <si>
    <t>Con costo para el FECE / Viático y Movilización (Según sea el caso/ Resuelto 225)</t>
  </si>
  <si>
    <t>Gestión del riesgo a desastres desde las funciones del Supervisor.</t>
  </si>
  <si>
    <t>Educación Ambiental</t>
  </si>
  <si>
    <t>MEDUCA/Dirección Nacional de Educación Ambiental</t>
  </si>
  <si>
    <t>Supervisores</t>
  </si>
  <si>
    <t>13 Regiones Educativas</t>
  </si>
  <si>
    <t>Supervisores Asignados: Bolívar Gómez y María Marin</t>
  </si>
  <si>
    <t>Veraguas - IPOTH</t>
  </si>
  <si>
    <t>Integrando Saberes para una Praxis de Calidad, en las Escuelas Multigrados.</t>
  </si>
  <si>
    <t>Asignatura de Educación Primaria</t>
  </si>
  <si>
    <t>Dirección Nacional de Educación Básica General</t>
  </si>
  <si>
    <t>Primaria Multigrado</t>
  </si>
  <si>
    <t>Equipo Facilitador de ENEA</t>
  </si>
  <si>
    <t>Darién (centro educativo por definir)</t>
  </si>
  <si>
    <t>Manejo pedagógico de un software contable (Peachtree).</t>
  </si>
  <si>
    <t>ArchiCAD básico.</t>
  </si>
  <si>
    <t>Automatismo Industrial.</t>
  </si>
  <si>
    <t>Edgar Miranda Gallardo</t>
  </si>
  <si>
    <t>Ulises Perea</t>
  </si>
  <si>
    <t>Miguel Beresford</t>
  </si>
  <si>
    <t>Esteban González</t>
  </si>
  <si>
    <t>Edwin Miranda</t>
  </si>
  <si>
    <t>Escuela Artes y Oficios (PANAMÁ)</t>
  </si>
  <si>
    <t>Integrando Saberes para una Praxis de Calidad, en las Escuelas Multigrados para Facilitadores Nacionales.</t>
  </si>
  <si>
    <t>15 al 17 de enero de 2014</t>
  </si>
  <si>
    <t>Facilitadores Nacionales</t>
  </si>
  <si>
    <t>14 Regiones Educativas</t>
  </si>
  <si>
    <t>Gloria Moreno, Mariela M. de Quezada, Augusto Montes</t>
  </si>
  <si>
    <t>Aval 069/09/2014</t>
  </si>
  <si>
    <t>Fondo PRODE</t>
  </si>
  <si>
    <t>Pago a Facilitador (a)   - Aval 001/05/2014</t>
  </si>
  <si>
    <t>Pago a Facilitador (a)   - Aval 002/05/2014</t>
  </si>
  <si>
    <t>Aval 070/05/2014 - Capacitación para Centros Educativos Multigrado. El PRODE pagará los materiales, viáticos y movilización y FECE a los facilitadores.</t>
  </si>
  <si>
    <t>Instituto  Urracá VERAGUAS</t>
  </si>
  <si>
    <t>Activa y Participativa, talleres, exposiciones trabajo en equipo actividades de lectura).</t>
  </si>
  <si>
    <t>RESULTADOS  DE CAPACITACIÓN 2014</t>
  </si>
  <si>
    <t>NO SE REALIZÓ</t>
  </si>
  <si>
    <t>ADENDA / NO ESTABA PROGRAMADO</t>
  </si>
  <si>
    <t>2 grupo</t>
  </si>
  <si>
    <t>David Herrera                            8-226-1694</t>
  </si>
  <si>
    <t>C.E.B.G. República de Venezuela/Cambió la sede al Instituto Comercial Bolívar</t>
  </si>
  <si>
    <t>Malquiria Godoy 9-216-930 reemplazó a Miquelsi González                          8-791-514</t>
  </si>
  <si>
    <t>Matemática</t>
  </si>
  <si>
    <t>Didier De Gracia 9-724-1254</t>
  </si>
  <si>
    <t>Luis S. Tuñón 8-234-430 reemplazó a Juan Salazar                         8-502-752</t>
  </si>
  <si>
    <t>Dimas Samora      8-460-855 reemplazó a Domingo Concepción                                   9-125-1733</t>
  </si>
  <si>
    <t>Del 3 al 7 de febrero 2014</t>
  </si>
  <si>
    <t>Darién / cambió la sede al  Instituto Comercial Bolívar</t>
  </si>
  <si>
    <t>Equipo Facilitador de ENEA             Zoila R. de Pitty 9-721-1067</t>
  </si>
  <si>
    <t>Equipo Facilitador de ENEA       Darelys Torres         9-164-996</t>
  </si>
  <si>
    <t>Equipo Facilitador de ENEA        Fulvia Torres         5-10-816</t>
  </si>
  <si>
    <t>Equipo Facilitador de ENEA          John González       9-114-2176</t>
  </si>
  <si>
    <t>Equipo Facilitador de ENEA             Omaira Pimentel         9-161-388</t>
  </si>
  <si>
    <t>Equipo Facilitador de ENEA            Iliana Sánchez      9-726-69</t>
  </si>
  <si>
    <t>DIDACIO ARROCHA</t>
  </si>
  <si>
    <t>NEREIDA IBARGUEN</t>
  </si>
  <si>
    <t>Instituto Comerial Bolívar</t>
  </si>
  <si>
    <t>AYANIS GAITÁN</t>
  </si>
  <si>
    <t>SEGUNDA SEMANA: CAPACITACIONES DE LA DIRECCIÓN NACIONAL DE PROFESIONAL Y TÉCNICA</t>
  </si>
  <si>
    <t>SEXTA SEMANA</t>
  </si>
  <si>
    <t>PRIMERAS SEMANAS</t>
  </si>
  <si>
    <t>Marcos Ureña                             6-707-1266 / CERRADO</t>
  </si>
  <si>
    <t>Nivia Santos                       9-719-339 / CERRADO</t>
  </si>
  <si>
    <t>Didier De Gracia                           9-724-1254 / CERRADO</t>
  </si>
  <si>
    <t>Iván Alvarado</t>
  </si>
  <si>
    <t>Se pospuso.</t>
  </si>
  <si>
    <t>Premedia y Media</t>
  </si>
  <si>
    <t>Dirección Nacional de Currículo y Técnología Educativa/Equipo Regional</t>
  </si>
  <si>
    <t>Dirección Nacional de Profesional y Técnica/ Equipo Nacionales (ENIAC)</t>
  </si>
  <si>
    <t>RESULTADOS  DE CAPACITACIÓN 2014 - POR NIVEL</t>
  </si>
  <si>
    <t>RESULTADOS  DE CAPACITACIÓN 2014 - POR ORGANISMO CAPACITADOR</t>
  </si>
  <si>
    <t>RESULTADOS  DE CAPACITACIÓN 2014 - POR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</si>
</sst>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B/.&quot;\ #,##0.00_);[Red]\(&quot;B/.&quot;\ #,##0.00\)"/>
    <numFmt numFmtId="164" formatCode="_-* #,##0.00\ &quot;€&quot;_-;\-* #,##0.00\ &quot;€&quot;_-;_-* &quot;-&quot;??\ &quot;€&quot;_-;_-@_-"/>
    <numFmt numFmtId="165" formatCode="dd/mm/yy"/>
    <numFmt numFmtId="166" formatCode="[$$-540A]#,##0.00"/>
    <numFmt numFmtId="167" formatCode="&quot;B/.&quot;\ #,##0.00"/>
  </numFmts>
  <fonts count="4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indexed="63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63"/>
      <name val="Arial"/>
      <family val="2"/>
    </font>
    <font>
      <b/>
      <sz val="14"/>
      <color indexed="8"/>
      <name val="Arial"/>
      <family val="2"/>
    </font>
    <font>
      <b/>
      <sz val="12"/>
      <color rgb="FF0070C0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268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164" fontId="32" fillId="0" borderId="0" applyFont="0" applyFill="0" applyBorder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8" fillId="0" borderId="0"/>
    <xf numFmtId="0" fontId="33" fillId="0" borderId="0"/>
    <xf numFmtId="0" fontId="32" fillId="23" borderId="4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2" fillId="0" borderId="0"/>
    <xf numFmtId="0" fontId="7" fillId="0" borderId="0"/>
    <xf numFmtId="0" fontId="32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7" fillId="0" borderId="0"/>
    <xf numFmtId="0" fontId="32" fillId="23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2" fillId="0" borderId="0"/>
    <xf numFmtId="0" fontId="6" fillId="0" borderId="0"/>
    <xf numFmtId="0" fontId="32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8" fillId="0" borderId="0"/>
    <xf numFmtId="0" fontId="6" fillId="0" borderId="0"/>
    <xf numFmtId="0" fontId="32" fillId="23" borderId="4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8" fillId="0" borderId="0"/>
    <xf numFmtId="0" fontId="36" fillId="0" borderId="0"/>
    <xf numFmtId="164" fontId="8" fillId="0" borderId="0" applyFill="0" applyBorder="0" applyAlignment="0" applyProtection="0"/>
    <xf numFmtId="0" fontId="32" fillId="0" borderId="0"/>
    <xf numFmtId="0" fontId="18" fillId="16" borderId="5" applyNumberFormat="0" applyAlignment="0" applyProtection="0"/>
    <xf numFmtId="0" fontId="1" fillId="0" borderId="0"/>
    <xf numFmtId="0" fontId="32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32" fillId="23" borderId="4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32" fillId="23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4">
    <xf numFmtId="0" fontId="0" fillId="0" borderId="0" xfId="0"/>
    <xf numFmtId="0" fontId="0" fillId="6" borderId="10" xfId="0" applyFill="1" applyBorder="1" applyAlignment="1">
      <alignment wrapText="1"/>
    </xf>
    <xf numFmtId="0" fontId="0" fillId="25" borderId="10" xfId="0" applyFill="1" applyBorder="1"/>
    <xf numFmtId="0" fontId="25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horizontal="center" wrapText="1"/>
    </xf>
    <xf numFmtId="165" fontId="26" fillId="6" borderId="10" xfId="0" applyNumberFormat="1" applyFont="1" applyFill="1" applyBorder="1" applyAlignment="1">
      <alignment horizontal="center" wrapText="1"/>
    </xf>
    <xf numFmtId="165" fontId="0" fillId="6" borderId="10" xfId="0" applyNumberFormat="1" applyFill="1" applyBorder="1" applyAlignment="1">
      <alignment horizontal="center" wrapText="1"/>
    </xf>
    <xf numFmtId="0" fontId="25" fillId="24" borderId="10" xfId="0" applyFont="1" applyFill="1" applyBorder="1" applyAlignment="1">
      <alignment horizontal="center" wrapText="1"/>
    </xf>
    <xf numFmtId="0" fontId="27" fillId="24" borderId="10" xfId="37" applyNumberFormat="1" applyFont="1" applyFill="1" applyBorder="1" applyAlignment="1" applyProtection="1">
      <alignment horizontal="center" vertical="center" wrapText="1"/>
    </xf>
    <xf numFmtId="0" fontId="30" fillId="28" borderId="10" xfId="0" applyFont="1" applyFill="1" applyBorder="1" applyAlignment="1">
      <alignment horizontal="center"/>
    </xf>
    <xf numFmtId="0" fontId="28" fillId="24" borderId="10" xfId="37" applyNumberFormat="1" applyFont="1" applyFill="1" applyBorder="1" applyAlignment="1" applyProtection="1">
      <alignment horizontal="center" vertical="center" wrapText="1"/>
    </xf>
    <xf numFmtId="0" fontId="0" fillId="28" borderId="10" xfId="0" applyFill="1" applyBorder="1"/>
    <xf numFmtId="0" fontId="26" fillId="0" borderId="10" xfId="0" applyFont="1" applyBorder="1" applyAlignment="1">
      <alignment horizontal="center" vertical="center" wrapText="1"/>
    </xf>
    <xf numFmtId="0" fontId="25" fillId="0" borderId="10" xfId="37" applyNumberFormat="1" applyFont="1" applyFill="1" applyBorder="1" applyAlignment="1" applyProtection="1">
      <alignment vertical="center" wrapText="1"/>
    </xf>
    <xf numFmtId="0" fontId="31" fillId="0" borderId="10" xfId="37" applyNumberFormat="1" applyFont="1" applyFill="1" applyBorder="1" applyAlignment="1" applyProtection="1">
      <alignment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right" wrapText="1"/>
    </xf>
    <xf numFmtId="0" fontId="0" fillId="0" borderId="10" xfId="0" applyBorder="1"/>
    <xf numFmtId="0" fontId="25" fillId="6" borderId="10" xfId="0" applyFont="1" applyFill="1" applyBorder="1" applyAlignment="1">
      <alignment horizontal="center" wrapText="1"/>
    </xf>
    <xf numFmtId="0" fontId="29" fillId="27" borderId="10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0" fontId="0" fillId="6" borderId="10" xfId="0" applyFill="1" applyBorder="1" applyAlignment="1">
      <alignment wrapText="1"/>
    </xf>
    <xf numFmtId="0" fontId="0" fillId="25" borderId="10" xfId="0" applyFill="1" applyBorder="1"/>
    <xf numFmtId="0" fontId="25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horizontal="center" wrapText="1"/>
    </xf>
    <xf numFmtId="165" fontId="26" fillId="6" borderId="10" xfId="0" applyNumberFormat="1" applyFont="1" applyFill="1" applyBorder="1" applyAlignment="1">
      <alignment horizontal="center" wrapText="1"/>
    </xf>
    <xf numFmtId="165" fontId="0" fillId="6" borderId="10" xfId="0" applyNumberFormat="1" applyFill="1" applyBorder="1" applyAlignment="1">
      <alignment horizontal="center" wrapText="1"/>
    </xf>
    <xf numFmtId="0" fontId="25" fillId="24" borderId="10" xfId="0" applyFont="1" applyFill="1" applyBorder="1" applyAlignment="1">
      <alignment horizontal="center" wrapText="1"/>
    </xf>
    <xf numFmtId="0" fontId="27" fillId="24" borderId="10" xfId="37" applyNumberFormat="1" applyFont="1" applyFill="1" applyBorder="1" applyAlignment="1" applyProtection="1">
      <alignment horizontal="center" vertical="center" wrapText="1"/>
    </xf>
    <xf numFmtId="0" fontId="30" fillId="28" borderId="10" xfId="0" applyFont="1" applyFill="1" applyBorder="1" applyAlignment="1">
      <alignment horizontal="center"/>
    </xf>
    <xf numFmtId="0" fontId="28" fillId="24" borderId="10" xfId="37" applyNumberFormat="1" applyFont="1" applyFill="1" applyBorder="1" applyAlignment="1" applyProtection="1">
      <alignment horizontal="center" vertical="center" wrapText="1"/>
    </xf>
    <xf numFmtId="0" fontId="0" fillId="28" borderId="10" xfId="0" applyFill="1" applyBorder="1"/>
    <xf numFmtId="0" fontId="26" fillId="0" borderId="10" xfId="0" applyFont="1" applyBorder="1" applyAlignment="1">
      <alignment horizontal="center" vertical="center" wrapText="1"/>
    </xf>
    <xf numFmtId="0" fontId="25" fillId="0" borderId="10" xfId="37" applyNumberFormat="1" applyFont="1" applyFill="1" applyBorder="1" applyAlignment="1" applyProtection="1">
      <alignment vertical="center" wrapText="1"/>
    </xf>
    <xf numFmtId="0" fontId="31" fillId="0" borderId="10" xfId="37" applyNumberFormat="1" applyFont="1" applyFill="1" applyBorder="1" applyAlignment="1" applyProtection="1">
      <alignment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9" fillId="0" borderId="10" xfId="90" applyFont="1" applyBorder="1" applyAlignment="1">
      <alignment horizontal="center" vertical="center" wrapText="1"/>
    </xf>
    <xf numFmtId="0" fontId="35" fillId="29" borderId="10" xfId="0" applyFont="1" applyFill="1" applyBorder="1" applyAlignment="1">
      <alignment wrapText="1"/>
    </xf>
    <xf numFmtId="0" fontId="35" fillId="27" borderId="10" xfId="0" applyFont="1" applyFill="1" applyBorder="1"/>
    <xf numFmtId="0" fontId="34" fillId="26" borderId="10" xfId="0" applyFont="1" applyFill="1" applyBorder="1" applyAlignment="1">
      <alignment horizontal="center" wrapText="1"/>
    </xf>
    <xf numFmtId="0" fontId="34" fillId="26" borderId="10" xfId="37" applyNumberFormat="1" applyFont="1" applyFill="1" applyBorder="1" applyAlignment="1" applyProtection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wrapText="1"/>
    </xf>
    <xf numFmtId="0" fontId="25" fillId="6" borderId="10" xfId="0" applyFont="1" applyFill="1" applyBorder="1" applyAlignment="1">
      <alignment horizontal="center" wrapText="1"/>
    </xf>
    <xf numFmtId="0" fontId="29" fillId="0" borderId="10" xfId="0" applyFont="1" applyBorder="1" applyAlignment="1">
      <alignment horizontal="right" wrapText="1"/>
    </xf>
    <xf numFmtId="0" fontId="29" fillId="0" borderId="10" xfId="0" applyFont="1" applyBorder="1"/>
    <xf numFmtId="0" fontId="26" fillId="26" borderId="10" xfId="0" applyFont="1" applyFill="1" applyBorder="1" applyAlignment="1">
      <alignment horizontal="left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/>
    </xf>
    <xf numFmtId="0" fontId="25" fillId="6" borderId="10" xfId="0" applyFont="1" applyFill="1" applyBorder="1" applyAlignment="1">
      <alignment horizontal="center" wrapText="1"/>
    </xf>
    <xf numFmtId="166" fontId="34" fillId="26" borderId="10" xfId="37" applyNumberFormat="1" applyFont="1" applyFill="1" applyBorder="1" applyAlignment="1" applyProtection="1">
      <alignment horizontal="center" vertical="center" wrapText="1"/>
    </xf>
    <xf numFmtId="0" fontId="25" fillId="26" borderId="10" xfId="0" applyFont="1" applyFill="1" applyBorder="1" applyAlignment="1">
      <alignment horizontal="center" wrapText="1"/>
    </xf>
    <xf numFmtId="0" fontId="28" fillId="26" borderId="10" xfId="37" applyNumberFormat="1" applyFont="1" applyFill="1" applyBorder="1" applyAlignment="1" applyProtection="1">
      <alignment horizontal="center" vertical="center" wrapText="1"/>
    </xf>
    <xf numFmtId="0" fontId="0" fillId="27" borderId="10" xfId="0" applyFill="1" applyBorder="1"/>
    <xf numFmtId="0" fontId="25" fillId="24" borderId="11" xfId="0" applyFont="1" applyFill="1" applyBorder="1" applyAlignment="1">
      <alignment horizontal="center" wrapText="1"/>
    </xf>
    <xf numFmtId="0" fontId="28" fillId="24" borderId="11" xfId="37" applyNumberFormat="1" applyFont="1" applyFill="1" applyBorder="1" applyAlignment="1" applyProtection="1">
      <alignment horizontal="center" vertical="center" wrapText="1"/>
    </xf>
    <xf numFmtId="0" fontId="0" fillId="28" borderId="11" xfId="0" applyFill="1" applyBorder="1"/>
    <xf numFmtId="0" fontId="29" fillId="30" borderId="10" xfId="0" applyFont="1" applyFill="1" applyBorder="1" applyAlignment="1">
      <alignment vertical="center" wrapText="1"/>
    </xf>
    <xf numFmtId="0" fontId="29" fillId="30" borderId="10" xfId="0" applyFont="1" applyFill="1" applyBorder="1" applyAlignment="1">
      <alignment horizontal="center" vertical="center" wrapText="1"/>
    </xf>
    <xf numFmtId="166" fontId="29" fillId="0" borderId="10" xfId="0" applyNumberFormat="1" applyFont="1" applyBorder="1" applyAlignment="1">
      <alignment horizontal="center" vertical="center" wrapText="1"/>
    </xf>
    <xf numFmtId="0" fontId="37" fillId="30" borderId="10" xfId="0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horizontal="left" wrapText="1"/>
    </xf>
    <xf numFmtId="0" fontId="29" fillId="27" borderId="10" xfId="0" applyFont="1" applyFill="1" applyBorder="1" applyAlignment="1">
      <alignment vertical="center" wrapText="1"/>
    </xf>
    <xf numFmtId="0" fontId="26" fillId="27" borderId="10" xfId="0" applyFont="1" applyFill="1" applyBorder="1" applyAlignment="1">
      <alignment horizontal="center" vertical="center" wrapText="1"/>
    </xf>
    <xf numFmtId="0" fontId="38" fillId="26" borderId="10" xfId="129" applyNumberFormat="1" applyFont="1" applyFill="1" applyBorder="1" applyAlignment="1" applyProtection="1">
      <alignment horizontal="center" vertical="center" wrapText="1"/>
    </xf>
    <xf numFmtId="8" fontId="29" fillId="27" borderId="10" xfId="0" applyNumberFormat="1" applyFont="1" applyFill="1" applyBorder="1" applyAlignment="1">
      <alignment vertical="center"/>
    </xf>
    <xf numFmtId="0" fontId="29" fillId="27" borderId="10" xfId="0" applyFont="1" applyFill="1" applyBorder="1" applyAlignment="1">
      <alignment vertical="top" wrapText="1"/>
    </xf>
    <xf numFmtId="0" fontId="29" fillId="27" borderId="14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8" fontId="29" fillId="0" borderId="10" xfId="0" applyNumberFormat="1" applyFont="1" applyBorder="1" applyAlignment="1">
      <alignment vertical="center"/>
    </xf>
    <xf numFmtId="0" fontId="29" fillId="0" borderId="10" xfId="0" applyFont="1" applyBorder="1" applyAlignment="1">
      <alignment vertical="top" wrapText="1"/>
    </xf>
    <xf numFmtId="0" fontId="29" fillId="31" borderId="10" xfId="0" applyFont="1" applyFill="1" applyBorder="1" applyAlignment="1">
      <alignment vertical="center" wrapText="1"/>
    </xf>
    <xf numFmtId="0" fontId="29" fillId="31" borderId="10" xfId="0" applyFont="1" applyFill="1" applyBorder="1" applyAlignment="1">
      <alignment horizontal="center" vertical="center" wrapText="1"/>
    </xf>
    <xf numFmtId="0" fontId="29" fillId="27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38" fillId="0" borderId="10" xfId="0" applyFont="1" applyBorder="1" applyAlignment="1">
      <alignment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27" borderId="11" xfId="0" applyFont="1" applyFill="1" applyBorder="1" applyAlignment="1">
      <alignment horizontal="center" vertical="center" wrapText="1"/>
    </xf>
    <xf numFmtId="0" fontId="38" fillId="27" borderId="10" xfId="0" applyFont="1" applyFill="1" applyBorder="1" applyAlignment="1">
      <alignment horizontal="center" vertical="center" wrapText="1"/>
    </xf>
    <xf numFmtId="167" fontId="38" fillId="27" borderId="10" xfId="0" applyNumberFormat="1" applyFont="1" applyFill="1" applyBorder="1" applyAlignment="1">
      <alignment horizontal="center" wrapText="1"/>
    </xf>
    <xf numFmtId="0" fontId="26" fillId="26" borderId="10" xfId="0" applyFont="1" applyFill="1" applyBorder="1" applyAlignment="1">
      <alignment horizontal="left" vertical="center" wrapText="1"/>
    </xf>
    <xf numFmtId="0" fontId="39" fillId="26" borderId="10" xfId="37" applyNumberFormat="1" applyFont="1" applyFill="1" applyBorder="1" applyAlignment="1" applyProtection="1">
      <alignment horizontal="center" vertical="center" wrapText="1"/>
    </xf>
    <xf numFmtId="0" fontId="26" fillId="26" borderId="10" xfId="0" applyFont="1" applyFill="1" applyBorder="1" applyAlignment="1">
      <alignment horizontal="center" vertical="center" wrapText="1"/>
    </xf>
    <xf numFmtId="0" fontId="38" fillId="27" borderId="17" xfId="0" applyFont="1" applyFill="1" applyBorder="1" applyAlignment="1">
      <alignment horizontal="left" vertical="center" wrapText="1"/>
    </xf>
    <xf numFmtId="17" fontId="38" fillId="27" borderId="10" xfId="0" applyNumberFormat="1" applyFont="1" applyFill="1" applyBorder="1" applyAlignment="1">
      <alignment horizontal="center" vertical="center" wrapText="1"/>
    </xf>
    <xf numFmtId="0" fontId="38" fillId="27" borderId="11" xfId="0" applyFont="1" applyFill="1" applyBorder="1" applyAlignment="1">
      <alignment horizontal="left" vertical="center" wrapText="1"/>
    </xf>
    <xf numFmtId="167" fontId="38" fillId="27" borderId="18" xfId="0" applyNumberFormat="1" applyFont="1" applyFill="1" applyBorder="1" applyAlignment="1">
      <alignment horizontal="center" vertical="center" wrapText="1"/>
    </xf>
    <xf numFmtId="0" fontId="30" fillId="30" borderId="10" xfId="0" applyFont="1" applyFill="1" applyBorder="1" applyAlignment="1">
      <alignment horizontal="right" vertical="center" wrapText="1"/>
    </xf>
    <xf numFmtId="0" fontId="30" fillId="30" borderId="10" xfId="0" applyFont="1" applyFill="1" applyBorder="1" applyAlignment="1">
      <alignment horizontal="center" vertical="center" wrapText="1"/>
    </xf>
    <xf numFmtId="0" fontId="29" fillId="27" borderId="19" xfId="90" applyFont="1" applyFill="1" applyBorder="1" applyAlignment="1">
      <alignment horizontal="left" vertical="center" wrapText="1"/>
    </xf>
    <xf numFmtId="0" fontId="29" fillId="27" borderId="16" xfId="90" applyFont="1" applyFill="1" applyBorder="1" applyAlignment="1">
      <alignment horizontal="center" vertical="center" wrapText="1"/>
    </xf>
    <xf numFmtId="0" fontId="29" fillId="27" borderId="10" xfId="90" applyFont="1" applyFill="1" applyBorder="1" applyAlignment="1">
      <alignment horizontal="center" vertical="center" wrapText="1"/>
    </xf>
    <xf numFmtId="0" fontId="26" fillId="27" borderId="10" xfId="90" applyFont="1" applyFill="1" applyBorder="1" applyAlignment="1">
      <alignment horizontal="center" vertical="center" wrapText="1"/>
    </xf>
    <xf numFmtId="4" fontId="29" fillId="27" borderId="10" xfId="90" applyNumberFormat="1" applyFont="1" applyFill="1" applyBorder="1" applyAlignment="1">
      <alignment horizontal="center" vertical="center" wrapText="1"/>
    </xf>
    <xf numFmtId="0" fontId="29" fillId="27" borderId="10" xfId="90" applyFont="1" applyFill="1" applyBorder="1" applyAlignment="1">
      <alignment horizontal="left" vertical="center" wrapText="1"/>
    </xf>
    <xf numFmtId="0" fontId="29" fillId="27" borderId="20" xfId="90" applyFont="1" applyFill="1" applyBorder="1" applyAlignment="1">
      <alignment horizontal="center" vertical="center" wrapText="1"/>
    </xf>
    <xf numFmtId="0" fontId="26" fillId="27" borderId="11" xfId="90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vertical="top" wrapText="1"/>
    </xf>
    <xf numFmtId="0" fontId="29" fillId="27" borderId="10" xfId="0" applyFont="1" applyFill="1" applyBorder="1" applyAlignment="1">
      <alignment wrapText="1"/>
    </xf>
    <xf numFmtId="0" fontId="38" fillId="0" borderId="10" xfId="0" applyFont="1" applyBorder="1" applyAlignment="1">
      <alignment horizontal="left" vertical="top" wrapText="1"/>
    </xf>
    <xf numFmtId="0" fontId="38" fillId="0" borderId="10" xfId="0" applyFont="1" applyBorder="1" applyAlignment="1">
      <alignment horizontal="center" vertical="top" wrapText="1"/>
    </xf>
    <xf numFmtId="17" fontId="38" fillId="0" borderId="10" xfId="0" applyNumberFormat="1" applyFont="1" applyBorder="1" applyAlignment="1">
      <alignment horizontal="center" vertical="top" wrapText="1"/>
    </xf>
    <xf numFmtId="0" fontId="29" fillId="0" borderId="10" xfId="0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top" wrapText="1"/>
    </xf>
    <xf numFmtId="167" fontId="38" fillId="0" borderId="10" xfId="0" applyNumberFormat="1" applyFont="1" applyBorder="1" applyAlignment="1">
      <alignment horizontal="center" vertical="top" wrapText="1"/>
    </xf>
    <xf numFmtId="8" fontId="29" fillId="27" borderId="10" xfId="0" applyNumberFormat="1" applyFont="1" applyFill="1" applyBorder="1" applyAlignment="1">
      <alignment vertical="center" wrapText="1"/>
    </xf>
    <xf numFmtId="8" fontId="29" fillId="27" borderId="10" xfId="0" applyNumberFormat="1" applyFont="1" applyFill="1" applyBorder="1" applyAlignment="1">
      <alignment horizontal="center" vertical="center"/>
    </xf>
    <xf numFmtId="166" fontId="25" fillId="0" borderId="10" xfId="0" applyNumberFormat="1" applyFont="1" applyBorder="1" applyAlignment="1">
      <alignment horizontal="center" vertical="center" wrapText="1"/>
    </xf>
    <xf numFmtId="0" fontId="29" fillId="32" borderId="10" xfId="0" applyFont="1" applyFill="1" applyBorder="1" applyAlignment="1">
      <alignment horizontal="center" vertical="center" wrapText="1"/>
    </xf>
    <xf numFmtId="0" fontId="38" fillId="32" borderId="10" xfId="0" applyFont="1" applyFill="1" applyBorder="1" applyAlignment="1">
      <alignment horizontal="center" vertical="center" wrapText="1"/>
    </xf>
    <xf numFmtId="0" fontId="29" fillId="27" borderId="10" xfId="90" applyNumberFormat="1" applyFont="1" applyFill="1" applyBorder="1" applyAlignment="1">
      <alignment horizontal="center" vertical="center" wrapText="1"/>
    </xf>
    <xf numFmtId="0" fontId="29" fillId="27" borderId="11" xfId="90" applyNumberFormat="1" applyFont="1" applyFill="1" applyBorder="1" applyAlignment="1">
      <alignment horizontal="center" vertical="center" wrapText="1"/>
    </xf>
    <xf numFmtId="0" fontId="26" fillId="32" borderId="10" xfId="90" applyFont="1" applyFill="1" applyBorder="1" applyAlignment="1">
      <alignment horizontal="center" vertical="center" wrapText="1"/>
    </xf>
    <xf numFmtId="0" fontId="29" fillId="32" borderId="10" xfId="90" applyNumberFormat="1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left" wrapText="1"/>
    </xf>
    <xf numFmtId="0" fontId="29" fillId="30" borderId="15" xfId="0" applyFont="1" applyFill="1" applyBorder="1" applyAlignment="1">
      <alignment vertical="center" wrapText="1"/>
    </xf>
    <xf numFmtId="0" fontId="38" fillId="0" borderId="11" xfId="0" applyFont="1" applyBorder="1" applyAlignment="1">
      <alignment horizontal="center" vertical="center" wrapText="1"/>
    </xf>
    <xf numFmtId="0" fontId="26" fillId="27" borderId="16" xfId="0" applyFont="1" applyFill="1" applyBorder="1" applyAlignment="1">
      <alignment horizontal="center" vertical="center" wrapText="1"/>
    </xf>
    <xf numFmtId="0" fontId="26" fillId="27" borderId="11" xfId="0" applyFont="1" applyFill="1" applyBorder="1" applyAlignment="1">
      <alignment horizontal="center" vertical="center" wrapText="1"/>
    </xf>
    <xf numFmtId="0" fontId="25" fillId="27" borderId="11" xfId="0" applyFont="1" applyFill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top" wrapText="1"/>
    </xf>
    <xf numFmtId="0" fontId="38" fillId="0" borderId="16" xfId="0" applyFont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42" fillId="27" borderId="10" xfId="0" applyFont="1" applyFill="1" applyBorder="1" applyAlignment="1">
      <alignment horizontal="center" vertical="center" wrapText="1"/>
    </xf>
    <xf numFmtId="0" fontId="25" fillId="6" borderId="0" xfId="0" applyFont="1" applyFill="1" applyBorder="1" applyAlignment="1">
      <alignment wrapText="1"/>
    </xf>
    <xf numFmtId="0" fontId="0" fillId="0" borderId="0" xfId="0" applyBorder="1"/>
    <xf numFmtId="0" fontId="25" fillId="6" borderId="12" xfId="0" applyFont="1" applyFill="1" applyBorder="1" applyAlignment="1">
      <alignment horizontal="center" wrapText="1"/>
    </xf>
    <xf numFmtId="0" fontId="25" fillId="6" borderId="13" xfId="0" applyFont="1" applyFill="1" applyBorder="1" applyAlignment="1">
      <alignment horizontal="center" wrapText="1"/>
    </xf>
    <xf numFmtId="0" fontId="25" fillId="6" borderId="14" xfId="0" applyFont="1" applyFill="1" applyBorder="1" applyAlignment="1">
      <alignment horizontal="center" wrapText="1"/>
    </xf>
    <xf numFmtId="0" fontId="41" fillId="27" borderId="12" xfId="0" applyFont="1" applyFill="1" applyBorder="1" applyAlignment="1">
      <alignment horizontal="center" vertical="center" wrapText="1"/>
    </xf>
    <xf numFmtId="0" fontId="41" fillId="27" borderId="13" xfId="0" applyFont="1" applyFill="1" applyBorder="1" applyAlignment="1">
      <alignment horizontal="center" vertical="center" wrapText="1"/>
    </xf>
    <xf numFmtId="0" fontId="41" fillId="27" borderId="14" xfId="0" applyFont="1" applyFill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left" wrapText="1"/>
    </xf>
    <xf numFmtId="0" fontId="25" fillId="6" borderId="14" xfId="0" applyFont="1" applyFill="1" applyBorder="1" applyAlignment="1">
      <alignment horizontal="left" wrapText="1"/>
    </xf>
    <xf numFmtId="0" fontId="40" fillId="32" borderId="12" xfId="0" applyFont="1" applyFill="1" applyBorder="1" applyAlignment="1">
      <alignment horizontal="center" vertical="center" wrapText="1"/>
    </xf>
    <xf numFmtId="0" fontId="40" fillId="32" borderId="13" xfId="0" applyFont="1" applyFill="1" applyBorder="1" applyAlignment="1">
      <alignment horizontal="center" vertical="center" wrapText="1"/>
    </xf>
    <xf numFmtId="0" fontId="40" fillId="32" borderId="14" xfId="0" applyFont="1" applyFill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top" wrapText="1"/>
    </xf>
    <xf numFmtId="0" fontId="38" fillId="0" borderId="13" xfId="0" applyFont="1" applyBorder="1" applyAlignment="1">
      <alignment horizontal="center" vertical="top" wrapText="1"/>
    </xf>
    <xf numFmtId="0" fontId="38" fillId="0" borderId="14" xfId="0" applyFont="1" applyBorder="1" applyAlignment="1">
      <alignment horizontal="center" vertical="top" wrapText="1"/>
    </xf>
    <xf numFmtId="0" fontId="29" fillId="27" borderId="12" xfId="90" applyFont="1" applyFill="1" applyBorder="1" applyAlignment="1">
      <alignment horizontal="center" vertical="center" wrapText="1"/>
    </xf>
    <xf numFmtId="0" fontId="29" fillId="27" borderId="13" xfId="90" applyFont="1" applyFill="1" applyBorder="1" applyAlignment="1">
      <alignment horizontal="center" vertical="center" wrapText="1"/>
    </xf>
    <xf numFmtId="0" fontId="29" fillId="27" borderId="14" xfId="9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wrapText="1"/>
    </xf>
    <xf numFmtId="0" fontId="29" fillId="0" borderId="13" xfId="0" applyFont="1" applyBorder="1" applyAlignment="1">
      <alignment horizontal="center" wrapText="1"/>
    </xf>
    <xf numFmtId="0" fontId="29" fillId="0" borderId="14" xfId="0" applyFont="1" applyBorder="1" applyAlignment="1">
      <alignment horizontal="center" wrapText="1"/>
    </xf>
    <xf numFmtId="0" fontId="25" fillId="26" borderId="12" xfId="0" applyFont="1" applyFill="1" applyBorder="1" applyAlignment="1">
      <alignment horizontal="center" wrapText="1"/>
    </xf>
    <xf numFmtId="0" fontId="25" fillId="26" borderId="13" xfId="0" applyFont="1" applyFill="1" applyBorder="1" applyAlignment="1">
      <alignment horizontal="center" wrapText="1"/>
    </xf>
    <xf numFmtId="0" fontId="25" fillId="26" borderId="14" xfId="0" applyFont="1" applyFill="1" applyBorder="1" applyAlignment="1">
      <alignment horizontal="center" wrapText="1"/>
    </xf>
    <xf numFmtId="0" fontId="25" fillId="6" borderId="10" xfId="0" applyFont="1" applyFill="1" applyBorder="1" applyAlignment="1">
      <alignment horizontal="center" wrapText="1"/>
    </xf>
    <xf numFmtId="0" fontId="29" fillId="31" borderId="12" xfId="0" applyFont="1" applyFill="1" applyBorder="1" applyAlignment="1">
      <alignment horizontal="center" vertical="center" wrapText="1"/>
    </xf>
    <xf numFmtId="0" fontId="29" fillId="31" borderId="13" xfId="0" applyFont="1" applyFill="1" applyBorder="1" applyAlignment="1">
      <alignment horizontal="center" vertical="center" wrapText="1"/>
    </xf>
    <xf numFmtId="0" fontId="29" fillId="31" borderId="14" xfId="0" applyFont="1" applyFill="1" applyBorder="1" applyAlignment="1">
      <alignment horizontal="center" vertical="center" wrapText="1"/>
    </xf>
    <xf numFmtId="0" fontId="29" fillId="30" borderId="21" xfId="0" applyFont="1" applyFill="1" applyBorder="1" applyAlignment="1">
      <alignment horizontal="center" vertical="center" wrapText="1"/>
    </xf>
    <xf numFmtId="0" fontId="29" fillId="30" borderId="0" xfId="0" applyFont="1" applyFill="1" applyBorder="1" applyAlignment="1">
      <alignment horizontal="center" vertical="center" wrapText="1"/>
    </xf>
    <xf numFmtId="0" fontId="29" fillId="30" borderId="22" xfId="0" applyFont="1" applyFill="1" applyBorder="1" applyAlignment="1">
      <alignment horizontal="center" vertical="center" wrapText="1"/>
    </xf>
    <xf numFmtId="0" fontId="29" fillId="30" borderId="12" xfId="0" applyFont="1" applyFill="1" applyBorder="1" applyAlignment="1">
      <alignment horizontal="center" vertical="center" wrapText="1"/>
    </xf>
    <xf numFmtId="0" fontId="29" fillId="30" borderId="13" xfId="0" applyFont="1" applyFill="1" applyBorder="1" applyAlignment="1">
      <alignment horizontal="center" vertical="center" wrapText="1"/>
    </xf>
    <xf numFmtId="0" fontId="29" fillId="30" borderId="14" xfId="0" applyFont="1" applyFill="1" applyBorder="1" applyAlignment="1">
      <alignment horizontal="center" vertical="center" wrapText="1"/>
    </xf>
  </cellXfs>
  <cellStyles count="1268">
    <cellStyle name="20% - Énfasis1" xfId="1" builtinId="30" customBuiltin="1"/>
    <cellStyle name="20% - Énfasis1 2" xfId="49"/>
    <cellStyle name="20% - Énfasis1 3" xfId="93"/>
    <cellStyle name="20% - Énfasis1 4" xfId="544"/>
    <cellStyle name="20% - Énfasis1 5" xfId="158"/>
    <cellStyle name="20% - Énfasis2" xfId="2" builtinId="34" customBuiltin="1"/>
    <cellStyle name="20% - Énfasis2 2" xfId="50"/>
    <cellStyle name="20% - Énfasis2 3" xfId="94"/>
    <cellStyle name="20% - Énfasis2 4" xfId="545"/>
    <cellStyle name="20% - Énfasis2 5" xfId="159"/>
    <cellStyle name="20% - Énfasis3" xfId="3" builtinId="38" customBuiltin="1"/>
    <cellStyle name="20% - Énfasis3 2" xfId="51"/>
    <cellStyle name="20% - Énfasis3 3" xfId="95"/>
    <cellStyle name="20% - Énfasis3 4" xfId="546"/>
    <cellStyle name="20% - Énfasis3 5" xfId="160"/>
    <cellStyle name="20% - Énfasis4" xfId="4" builtinId="42" customBuiltin="1"/>
    <cellStyle name="20% - Énfasis4 2" xfId="52"/>
    <cellStyle name="20% - Énfasis4 3" xfId="96"/>
    <cellStyle name="20% - Énfasis4 4" xfId="547"/>
    <cellStyle name="20% - Énfasis4 5" xfId="161"/>
    <cellStyle name="20% - Énfasis5" xfId="5" builtinId="46" customBuiltin="1"/>
    <cellStyle name="20% - Énfasis5 2" xfId="53"/>
    <cellStyle name="20% - Énfasis5 3" xfId="97"/>
    <cellStyle name="20% - Énfasis5 4" xfId="548"/>
    <cellStyle name="20% - Énfasis5 5" xfId="162"/>
    <cellStyle name="20% - Énfasis6" xfId="6" builtinId="50" customBuiltin="1"/>
    <cellStyle name="20% - Énfasis6 2" xfId="54"/>
    <cellStyle name="20% - Énfasis6 3" xfId="98"/>
    <cellStyle name="20% - Énfasis6 4" xfId="549"/>
    <cellStyle name="20% - Énfasis6 5" xfId="163"/>
    <cellStyle name="40% - Énfasis1" xfId="7" builtinId="31" customBuiltin="1"/>
    <cellStyle name="40% - Énfasis1 2" xfId="55"/>
    <cellStyle name="40% - Énfasis1 3" xfId="99"/>
    <cellStyle name="40% - Énfasis1 4" xfId="550"/>
    <cellStyle name="40% - Énfasis1 5" xfId="164"/>
    <cellStyle name="40% - Énfasis2" xfId="8" builtinId="35" customBuiltin="1"/>
    <cellStyle name="40% - Énfasis2 2" xfId="56"/>
    <cellStyle name="40% - Énfasis2 3" xfId="100"/>
    <cellStyle name="40% - Énfasis2 4" xfId="551"/>
    <cellStyle name="40% - Énfasis2 5" xfId="165"/>
    <cellStyle name="40% - Énfasis3" xfId="9" builtinId="39" customBuiltin="1"/>
    <cellStyle name="40% - Énfasis3 2" xfId="57"/>
    <cellStyle name="40% - Énfasis3 3" xfId="101"/>
    <cellStyle name="40% - Énfasis3 4" xfId="552"/>
    <cellStyle name="40% - Énfasis3 5" xfId="166"/>
    <cellStyle name="40% - Énfasis4" xfId="10" builtinId="43" customBuiltin="1"/>
    <cellStyle name="40% - Énfasis4 2" xfId="58"/>
    <cellStyle name="40% - Énfasis4 3" xfId="102"/>
    <cellStyle name="40% - Énfasis4 4" xfId="553"/>
    <cellStyle name="40% - Énfasis4 5" xfId="167"/>
    <cellStyle name="40% - Énfasis5" xfId="11" builtinId="47" customBuiltin="1"/>
    <cellStyle name="40% - Énfasis5 2" xfId="59"/>
    <cellStyle name="40% - Énfasis5 3" xfId="103"/>
    <cellStyle name="40% - Énfasis5 4" xfId="554"/>
    <cellStyle name="40% - Énfasis5 5" xfId="168"/>
    <cellStyle name="40% - Énfasis6" xfId="12" builtinId="51" customBuiltin="1"/>
    <cellStyle name="40% - Énfasis6 2" xfId="60"/>
    <cellStyle name="40% - Énfasis6 3" xfId="104"/>
    <cellStyle name="40% - Énfasis6 4" xfId="555"/>
    <cellStyle name="40% - Énfasis6 5" xfId="169"/>
    <cellStyle name="60% - Énfasis1" xfId="13" builtinId="32" customBuiltin="1"/>
    <cellStyle name="60% - Énfasis1 2" xfId="61"/>
    <cellStyle name="60% - Énfasis1 3" xfId="105"/>
    <cellStyle name="60% - Énfasis1 4" xfId="556"/>
    <cellStyle name="60% - Énfasis1 5" xfId="170"/>
    <cellStyle name="60% - Énfasis2" xfId="14" builtinId="36" customBuiltin="1"/>
    <cellStyle name="60% - Énfasis2 2" xfId="62"/>
    <cellStyle name="60% - Énfasis2 3" xfId="106"/>
    <cellStyle name="60% - Énfasis2 4" xfId="557"/>
    <cellStyle name="60% - Énfasis2 5" xfId="171"/>
    <cellStyle name="60% - Énfasis3" xfId="15" builtinId="40" customBuiltin="1"/>
    <cellStyle name="60% - Énfasis3 2" xfId="63"/>
    <cellStyle name="60% - Énfasis3 3" xfId="107"/>
    <cellStyle name="60% - Énfasis3 4" xfId="558"/>
    <cellStyle name="60% - Énfasis3 5" xfId="172"/>
    <cellStyle name="60% - Énfasis4" xfId="16" builtinId="44" customBuiltin="1"/>
    <cellStyle name="60% - Énfasis4 2" xfId="64"/>
    <cellStyle name="60% - Énfasis4 3" xfId="108"/>
    <cellStyle name="60% - Énfasis4 4" xfId="559"/>
    <cellStyle name="60% - Énfasis4 5" xfId="173"/>
    <cellStyle name="60% - Énfasis5" xfId="17" builtinId="48" customBuiltin="1"/>
    <cellStyle name="60% - Énfasis5 2" xfId="65"/>
    <cellStyle name="60% - Énfasis5 3" xfId="109"/>
    <cellStyle name="60% - Énfasis5 4" xfId="560"/>
    <cellStyle name="60% - Énfasis5 5" xfId="174"/>
    <cellStyle name="60% - Énfasis6" xfId="18" builtinId="52" customBuiltin="1"/>
    <cellStyle name="60% - Énfasis6 2" xfId="66"/>
    <cellStyle name="60% - Énfasis6 3" xfId="110"/>
    <cellStyle name="60% - Énfasis6 4" xfId="561"/>
    <cellStyle name="60% - Énfasis6 5" xfId="175"/>
    <cellStyle name="Buena" xfId="19" builtinId="26" customBuiltin="1"/>
    <cellStyle name="Buena 2" xfId="67"/>
    <cellStyle name="Buena 3" xfId="111"/>
    <cellStyle name="Buena 4" xfId="562"/>
    <cellStyle name="Buena 5" xfId="176"/>
    <cellStyle name="Cálculo" xfId="20" builtinId="22" customBuiltin="1"/>
    <cellStyle name="Cálculo 2" xfId="68"/>
    <cellStyle name="Cálculo 3" xfId="112"/>
    <cellStyle name="Cálculo 4" xfId="563"/>
    <cellStyle name="Cálculo 5" xfId="177"/>
    <cellStyle name="Celda de comprobación" xfId="21" builtinId="23" customBuiltin="1"/>
    <cellStyle name="Celda de comprobación 2" xfId="69"/>
    <cellStyle name="Celda de comprobación 3" xfId="113"/>
    <cellStyle name="Celda de comprobación 4" xfId="564"/>
    <cellStyle name="Celda de comprobación 5" xfId="178"/>
    <cellStyle name="Celda vinculada" xfId="22" builtinId="24" customBuiltin="1"/>
    <cellStyle name="Celda vinculada 2" xfId="70"/>
    <cellStyle name="Celda vinculada 3" xfId="114"/>
    <cellStyle name="Celda vinculada 4" xfId="565"/>
    <cellStyle name="Celda vinculada 5" xfId="179"/>
    <cellStyle name="Encabezado 4" xfId="23" builtinId="19" customBuiltin="1"/>
    <cellStyle name="Encabezado 4 2" xfId="71"/>
    <cellStyle name="Encabezado 4 3" xfId="115"/>
    <cellStyle name="Encabezado 4 4" xfId="566"/>
    <cellStyle name="Encabezado 4 5" xfId="180"/>
    <cellStyle name="Énfasis1" xfId="24" builtinId="29" customBuiltin="1"/>
    <cellStyle name="Énfasis1 2" xfId="72"/>
    <cellStyle name="Énfasis1 3" xfId="116"/>
    <cellStyle name="Énfasis1 4" xfId="567"/>
    <cellStyle name="Énfasis1 5" xfId="181"/>
    <cellStyle name="Énfasis2" xfId="25" builtinId="33" customBuiltin="1"/>
    <cellStyle name="Énfasis2 2" xfId="73"/>
    <cellStyle name="Énfasis2 3" xfId="117"/>
    <cellStyle name="Énfasis2 4" xfId="568"/>
    <cellStyle name="Énfasis2 5" xfId="182"/>
    <cellStyle name="Énfasis3" xfId="26" builtinId="37" customBuiltin="1"/>
    <cellStyle name="Énfasis3 2" xfId="74"/>
    <cellStyle name="Énfasis3 3" xfId="118"/>
    <cellStyle name="Énfasis3 4" xfId="569"/>
    <cellStyle name="Énfasis3 5" xfId="183"/>
    <cellStyle name="Énfasis4" xfId="27" builtinId="41" customBuiltin="1"/>
    <cellStyle name="Énfasis4 2" xfId="75"/>
    <cellStyle name="Énfasis4 3" xfId="119"/>
    <cellStyle name="Énfasis4 4" xfId="570"/>
    <cellStyle name="Énfasis4 5" xfId="184"/>
    <cellStyle name="Énfasis5" xfId="28" builtinId="45" customBuiltin="1"/>
    <cellStyle name="Énfasis5 2" xfId="76"/>
    <cellStyle name="Énfasis5 3" xfId="120"/>
    <cellStyle name="Énfasis5 4" xfId="571"/>
    <cellStyle name="Énfasis5 5" xfId="185"/>
    <cellStyle name="Énfasis6" xfId="29" builtinId="49" customBuiltin="1"/>
    <cellStyle name="Énfasis6 2" xfId="77"/>
    <cellStyle name="Énfasis6 3" xfId="121"/>
    <cellStyle name="Énfasis6 4" xfId="572"/>
    <cellStyle name="Énfasis6 5" xfId="186"/>
    <cellStyle name="Entrada" xfId="30" builtinId="20" customBuiltin="1"/>
    <cellStyle name="Entrada 2" xfId="78"/>
    <cellStyle name="Entrada 3" xfId="122"/>
    <cellStyle name="Entrada 4" xfId="573"/>
    <cellStyle name="Entrada 5" xfId="187"/>
    <cellStyle name="Euro" xfId="31"/>
    <cellStyle name="Incorrecto" xfId="32" builtinId="27" customBuiltin="1"/>
    <cellStyle name="Incorrecto 2" xfId="79"/>
    <cellStyle name="Incorrecto 3" xfId="123"/>
    <cellStyle name="Incorrecto 4" xfId="574"/>
    <cellStyle name="Incorrecto 5" xfId="188"/>
    <cellStyle name="Moneda 2" xfId="153"/>
    <cellStyle name="Neutral" xfId="33" builtinId="28" customBuiltin="1"/>
    <cellStyle name="Neutral 2" xfId="80"/>
    <cellStyle name="Neutral 3" xfId="124"/>
    <cellStyle name="Neutral 4" xfId="575"/>
    <cellStyle name="Neutral 5" xfId="189"/>
    <cellStyle name="Normal" xfId="0" builtinId="0"/>
    <cellStyle name="Normal 10" xfId="157"/>
    <cellStyle name="Normal 11" xfId="156"/>
    <cellStyle name="Normal 2" xfId="34"/>
    <cellStyle name="Normal 2 2" xfId="81"/>
    <cellStyle name="Normal 2 2 10" xfId="259"/>
    <cellStyle name="Normal 2 2 10 2" xfId="373"/>
    <cellStyle name="Normal 2 2 10 2 2" xfId="756"/>
    <cellStyle name="Normal 2 2 10 2 3" xfId="1098"/>
    <cellStyle name="Normal 2 2 10 3" xfId="487"/>
    <cellStyle name="Normal 2 2 10 3 2" xfId="870"/>
    <cellStyle name="Normal 2 2 10 3 3" xfId="1212"/>
    <cellStyle name="Normal 2 2 10 4" xfId="642"/>
    <cellStyle name="Normal 2 2 10 5" xfId="984"/>
    <cellStyle name="Normal 2 2 11" xfId="316"/>
    <cellStyle name="Normal 2 2 11 2" xfId="699"/>
    <cellStyle name="Normal 2 2 11 3" xfId="1041"/>
    <cellStyle name="Normal 2 2 12" xfId="430"/>
    <cellStyle name="Normal 2 2 12 2" xfId="813"/>
    <cellStyle name="Normal 2 2 12 3" xfId="1155"/>
    <cellStyle name="Normal 2 2 13" xfId="585"/>
    <cellStyle name="Normal 2 2 14" xfId="927"/>
    <cellStyle name="Normal 2 2 15" xfId="200"/>
    <cellStyle name="Normal 2 2 2" xfId="125"/>
    <cellStyle name="Normal 2 2 2 10" xfId="202"/>
    <cellStyle name="Normal 2 2 2 2" xfId="144"/>
    <cellStyle name="Normal 2 2 2 2 2" xfId="221"/>
    <cellStyle name="Normal 2 2 2 2 2 2" xfId="279"/>
    <cellStyle name="Normal 2 2 2 2 2 2 2" xfId="393"/>
    <cellStyle name="Normal 2 2 2 2 2 2 2 2" xfId="776"/>
    <cellStyle name="Normal 2 2 2 2 2 2 2 3" xfId="1118"/>
    <cellStyle name="Normal 2 2 2 2 2 2 3" xfId="507"/>
    <cellStyle name="Normal 2 2 2 2 2 2 3 2" xfId="890"/>
    <cellStyle name="Normal 2 2 2 2 2 2 3 3" xfId="1232"/>
    <cellStyle name="Normal 2 2 2 2 2 2 4" xfId="662"/>
    <cellStyle name="Normal 2 2 2 2 2 2 5" xfId="1004"/>
    <cellStyle name="Normal 2 2 2 2 2 3" xfId="336"/>
    <cellStyle name="Normal 2 2 2 2 2 3 2" xfId="719"/>
    <cellStyle name="Normal 2 2 2 2 2 3 3" xfId="1061"/>
    <cellStyle name="Normal 2 2 2 2 2 4" xfId="450"/>
    <cellStyle name="Normal 2 2 2 2 2 4 2" xfId="833"/>
    <cellStyle name="Normal 2 2 2 2 2 4 3" xfId="1175"/>
    <cellStyle name="Normal 2 2 2 2 2 5" xfId="605"/>
    <cellStyle name="Normal 2 2 2 2 2 6" xfId="947"/>
    <cellStyle name="Normal 2 2 2 2 3" xfId="241"/>
    <cellStyle name="Normal 2 2 2 2 3 2" xfId="298"/>
    <cellStyle name="Normal 2 2 2 2 3 2 2" xfId="412"/>
    <cellStyle name="Normal 2 2 2 2 3 2 2 2" xfId="795"/>
    <cellStyle name="Normal 2 2 2 2 3 2 2 3" xfId="1137"/>
    <cellStyle name="Normal 2 2 2 2 3 2 3" xfId="526"/>
    <cellStyle name="Normal 2 2 2 2 3 2 3 2" xfId="909"/>
    <cellStyle name="Normal 2 2 2 2 3 2 3 3" xfId="1251"/>
    <cellStyle name="Normal 2 2 2 2 3 2 4" xfId="681"/>
    <cellStyle name="Normal 2 2 2 2 3 2 5" xfId="1023"/>
    <cellStyle name="Normal 2 2 2 2 3 3" xfId="355"/>
    <cellStyle name="Normal 2 2 2 2 3 3 2" xfId="738"/>
    <cellStyle name="Normal 2 2 2 2 3 3 3" xfId="1080"/>
    <cellStyle name="Normal 2 2 2 2 3 4" xfId="469"/>
    <cellStyle name="Normal 2 2 2 2 3 4 2" xfId="852"/>
    <cellStyle name="Normal 2 2 2 2 3 4 3" xfId="1194"/>
    <cellStyle name="Normal 2 2 2 2 3 5" xfId="624"/>
    <cellStyle name="Normal 2 2 2 2 3 6" xfId="966"/>
    <cellStyle name="Normal 2 2 2 2 4" xfId="270"/>
    <cellStyle name="Normal 2 2 2 2 4 2" xfId="384"/>
    <cellStyle name="Normal 2 2 2 2 4 2 2" xfId="767"/>
    <cellStyle name="Normal 2 2 2 2 4 2 3" xfId="1109"/>
    <cellStyle name="Normal 2 2 2 2 4 3" xfId="498"/>
    <cellStyle name="Normal 2 2 2 2 4 3 2" xfId="881"/>
    <cellStyle name="Normal 2 2 2 2 4 3 3" xfId="1223"/>
    <cellStyle name="Normal 2 2 2 2 4 4" xfId="653"/>
    <cellStyle name="Normal 2 2 2 2 4 5" xfId="995"/>
    <cellStyle name="Normal 2 2 2 2 5" xfId="327"/>
    <cellStyle name="Normal 2 2 2 2 5 2" xfId="710"/>
    <cellStyle name="Normal 2 2 2 2 5 3" xfId="1052"/>
    <cellStyle name="Normal 2 2 2 2 6" xfId="441"/>
    <cellStyle name="Normal 2 2 2 2 6 2" xfId="824"/>
    <cellStyle name="Normal 2 2 2 2 6 3" xfId="1166"/>
    <cellStyle name="Normal 2 2 2 2 7" xfId="596"/>
    <cellStyle name="Normal 2 2 2 2 8" xfId="938"/>
    <cellStyle name="Normal 2 2 2 2 9" xfId="211"/>
    <cellStyle name="Normal 2 2 2 3" xfId="220"/>
    <cellStyle name="Normal 2 2 2 3 2" xfId="278"/>
    <cellStyle name="Normal 2 2 2 3 2 2" xfId="392"/>
    <cellStyle name="Normal 2 2 2 3 2 2 2" xfId="775"/>
    <cellStyle name="Normal 2 2 2 3 2 2 3" xfId="1117"/>
    <cellStyle name="Normal 2 2 2 3 2 3" xfId="506"/>
    <cellStyle name="Normal 2 2 2 3 2 3 2" xfId="889"/>
    <cellStyle name="Normal 2 2 2 3 2 3 3" xfId="1231"/>
    <cellStyle name="Normal 2 2 2 3 2 4" xfId="661"/>
    <cellStyle name="Normal 2 2 2 3 2 5" xfId="1003"/>
    <cellStyle name="Normal 2 2 2 3 3" xfId="335"/>
    <cellStyle name="Normal 2 2 2 3 3 2" xfId="718"/>
    <cellStyle name="Normal 2 2 2 3 3 3" xfId="1060"/>
    <cellStyle name="Normal 2 2 2 3 4" xfId="449"/>
    <cellStyle name="Normal 2 2 2 3 4 2" xfId="832"/>
    <cellStyle name="Normal 2 2 2 3 4 3" xfId="1174"/>
    <cellStyle name="Normal 2 2 2 3 5" xfId="604"/>
    <cellStyle name="Normal 2 2 2 3 6" xfId="946"/>
    <cellStyle name="Normal 2 2 2 4" xfId="240"/>
    <cellStyle name="Normal 2 2 2 4 2" xfId="297"/>
    <cellStyle name="Normal 2 2 2 4 2 2" xfId="411"/>
    <cellStyle name="Normal 2 2 2 4 2 2 2" xfId="794"/>
    <cellStyle name="Normal 2 2 2 4 2 2 3" xfId="1136"/>
    <cellStyle name="Normal 2 2 2 4 2 3" xfId="525"/>
    <cellStyle name="Normal 2 2 2 4 2 3 2" xfId="908"/>
    <cellStyle name="Normal 2 2 2 4 2 3 3" xfId="1250"/>
    <cellStyle name="Normal 2 2 2 4 2 4" xfId="680"/>
    <cellStyle name="Normal 2 2 2 4 2 5" xfId="1022"/>
    <cellStyle name="Normal 2 2 2 4 3" xfId="354"/>
    <cellStyle name="Normal 2 2 2 4 3 2" xfId="737"/>
    <cellStyle name="Normal 2 2 2 4 3 3" xfId="1079"/>
    <cellStyle name="Normal 2 2 2 4 4" xfId="468"/>
    <cellStyle name="Normal 2 2 2 4 4 2" xfId="851"/>
    <cellStyle name="Normal 2 2 2 4 4 3" xfId="1193"/>
    <cellStyle name="Normal 2 2 2 4 5" xfId="623"/>
    <cellStyle name="Normal 2 2 2 4 6" xfId="965"/>
    <cellStyle name="Normal 2 2 2 5" xfId="261"/>
    <cellStyle name="Normal 2 2 2 5 2" xfId="375"/>
    <cellStyle name="Normal 2 2 2 5 2 2" xfId="758"/>
    <cellStyle name="Normal 2 2 2 5 2 3" xfId="1100"/>
    <cellStyle name="Normal 2 2 2 5 3" xfId="489"/>
    <cellStyle name="Normal 2 2 2 5 3 2" xfId="872"/>
    <cellStyle name="Normal 2 2 2 5 3 3" xfId="1214"/>
    <cellStyle name="Normal 2 2 2 5 4" xfId="644"/>
    <cellStyle name="Normal 2 2 2 5 5" xfId="986"/>
    <cellStyle name="Normal 2 2 2 6" xfId="318"/>
    <cellStyle name="Normal 2 2 2 6 2" xfId="701"/>
    <cellStyle name="Normal 2 2 2 6 3" xfId="1043"/>
    <cellStyle name="Normal 2 2 2 7" xfId="432"/>
    <cellStyle name="Normal 2 2 2 7 2" xfId="815"/>
    <cellStyle name="Normal 2 2 2 7 3" xfId="1157"/>
    <cellStyle name="Normal 2 2 2 8" xfId="587"/>
    <cellStyle name="Normal 2 2 2 9" xfId="929"/>
    <cellStyle name="Normal 2 2 3" xfId="138"/>
    <cellStyle name="Normal 2 2 3 10" xfId="205"/>
    <cellStyle name="Normal 2 2 3 2" xfId="147"/>
    <cellStyle name="Normal 2 2 3 2 2" xfId="223"/>
    <cellStyle name="Normal 2 2 3 2 2 2" xfId="281"/>
    <cellStyle name="Normal 2 2 3 2 2 2 2" xfId="395"/>
    <cellStyle name="Normal 2 2 3 2 2 2 2 2" xfId="778"/>
    <cellStyle name="Normal 2 2 3 2 2 2 2 3" xfId="1120"/>
    <cellStyle name="Normal 2 2 3 2 2 2 3" xfId="509"/>
    <cellStyle name="Normal 2 2 3 2 2 2 3 2" xfId="892"/>
    <cellStyle name="Normal 2 2 3 2 2 2 3 3" xfId="1234"/>
    <cellStyle name="Normal 2 2 3 2 2 2 4" xfId="664"/>
    <cellStyle name="Normal 2 2 3 2 2 2 5" xfId="1006"/>
    <cellStyle name="Normal 2 2 3 2 2 3" xfId="338"/>
    <cellStyle name="Normal 2 2 3 2 2 3 2" xfId="721"/>
    <cellStyle name="Normal 2 2 3 2 2 3 3" xfId="1063"/>
    <cellStyle name="Normal 2 2 3 2 2 4" xfId="452"/>
    <cellStyle name="Normal 2 2 3 2 2 4 2" xfId="835"/>
    <cellStyle name="Normal 2 2 3 2 2 4 3" xfId="1177"/>
    <cellStyle name="Normal 2 2 3 2 2 5" xfId="607"/>
    <cellStyle name="Normal 2 2 3 2 2 6" xfId="949"/>
    <cellStyle name="Normal 2 2 3 2 3" xfId="243"/>
    <cellStyle name="Normal 2 2 3 2 3 2" xfId="300"/>
    <cellStyle name="Normal 2 2 3 2 3 2 2" xfId="414"/>
    <cellStyle name="Normal 2 2 3 2 3 2 2 2" xfId="797"/>
    <cellStyle name="Normal 2 2 3 2 3 2 2 3" xfId="1139"/>
    <cellStyle name="Normal 2 2 3 2 3 2 3" xfId="528"/>
    <cellStyle name="Normal 2 2 3 2 3 2 3 2" xfId="911"/>
    <cellStyle name="Normal 2 2 3 2 3 2 3 3" xfId="1253"/>
    <cellStyle name="Normal 2 2 3 2 3 2 4" xfId="683"/>
    <cellStyle name="Normal 2 2 3 2 3 2 5" xfId="1025"/>
    <cellStyle name="Normal 2 2 3 2 3 3" xfId="357"/>
    <cellStyle name="Normal 2 2 3 2 3 3 2" xfId="740"/>
    <cellStyle name="Normal 2 2 3 2 3 3 3" xfId="1082"/>
    <cellStyle name="Normal 2 2 3 2 3 4" xfId="471"/>
    <cellStyle name="Normal 2 2 3 2 3 4 2" xfId="854"/>
    <cellStyle name="Normal 2 2 3 2 3 4 3" xfId="1196"/>
    <cellStyle name="Normal 2 2 3 2 3 5" xfId="626"/>
    <cellStyle name="Normal 2 2 3 2 3 6" xfId="968"/>
    <cellStyle name="Normal 2 2 3 2 4" xfId="273"/>
    <cellStyle name="Normal 2 2 3 2 4 2" xfId="387"/>
    <cellStyle name="Normal 2 2 3 2 4 2 2" xfId="770"/>
    <cellStyle name="Normal 2 2 3 2 4 2 3" xfId="1112"/>
    <cellStyle name="Normal 2 2 3 2 4 3" xfId="501"/>
    <cellStyle name="Normal 2 2 3 2 4 3 2" xfId="884"/>
    <cellStyle name="Normal 2 2 3 2 4 3 3" xfId="1226"/>
    <cellStyle name="Normal 2 2 3 2 4 4" xfId="656"/>
    <cellStyle name="Normal 2 2 3 2 4 5" xfId="998"/>
    <cellStyle name="Normal 2 2 3 2 5" xfId="330"/>
    <cellStyle name="Normal 2 2 3 2 5 2" xfId="713"/>
    <cellStyle name="Normal 2 2 3 2 5 3" xfId="1055"/>
    <cellStyle name="Normal 2 2 3 2 6" xfId="444"/>
    <cellStyle name="Normal 2 2 3 2 6 2" xfId="827"/>
    <cellStyle name="Normal 2 2 3 2 6 3" xfId="1169"/>
    <cellStyle name="Normal 2 2 3 2 7" xfId="599"/>
    <cellStyle name="Normal 2 2 3 2 8" xfId="941"/>
    <cellStyle name="Normal 2 2 3 2 9" xfId="214"/>
    <cellStyle name="Normal 2 2 3 3" xfId="222"/>
    <cellStyle name="Normal 2 2 3 3 2" xfId="280"/>
    <cellStyle name="Normal 2 2 3 3 2 2" xfId="394"/>
    <cellStyle name="Normal 2 2 3 3 2 2 2" xfId="777"/>
    <cellStyle name="Normal 2 2 3 3 2 2 3" xfId="1119"/>
    <cellStyle name="Normal 2 2 3 3 2 3" xfId="508"/>
    <cellStyle name="Normal 2 2 3 3 2 3 2" xfId="891"/>
    <cellStyle name="Normal 2 2 3 3 2 3 3" xfId="1233"/>
    <cellStyle name="Normal 2 2 3 3 2 4" xfId="663"/>
    <cellStyle name="Normal 2 2 3 3 2 5" xfId="1005"/>
    <cellStyle name="Normal 2 2 3 3 3" xfId="337"/>
    <cellStyle name="Normal 2 2 3 3 3 2" xfId="720"/>
    <cellStyle name="Normal 2 2 3 3 3 3" xfId="1062"/>
    <cellStyle name="Normal 2 2 3 3 4" xfId="451"/>
    <cellStyle name="Normal 2 2 3 3 4 2" xfId="834"/>
    <cellStyle name="Normal 2 2 3 3 4 3" xfId="1176"/>
    <cellStyle name="Normal 2 2 3 3 5" xfId="606"/>
    <cellStyle name="Normal 2 2 3 3 6" xfId="948"/>
    <cellStyle name="Normal 2 2 3 4" xfId="242"/>
    <cellStyle name="Normal 2 2 3 4 2" xfId="299"/>
    <cellStyle name="Normal 2 2 3 4 2 2" xfId="413"/>
    <cellStyle name="Normal 2 2 3 4 2 2 2" xfId="796"/>
    <cellStyle name="Normal 2 2 3 4 2 2 3" xfId="1138"/>
    <cellStyle name="Normal 2 2 3 4 2 3" xfId="527"/>
    <cellStyle name="Normal 2 2 3 4 2 3 2" xfId="910"/>
    <cellStyle name="Normal 2 2 3 4 2 3 3" xfId="1252"/>
    <cellStyle name="Normal 2 2 3 4 2 4" xfId="682"/>
    <cellStyle name="Normal 2 2 3 4 2 5" xfId="1024"/>
    <cellStyle name="Normal 2 2 3 4 3" xfId="356"/>
    <cellStyle name="Normal 2 2 3 4 3 2" xfId="739"/>
    <cellStyle name="Normal 2 2 3 4 3 3" xfId="1081"/>
    <cellStyle name="Normal 2 2 3 4 4" xfId="470"/>
    <cellStyle name="Normal 2 2 3 4 4 2" xfId="853"/>
    <cellStyle name="Normal 2 2 3 4 4 3" xfId="1195"/>
    <cellStyle name="Normal 2 2 3 4 5" xfId="625"/>
    <cellStyle name="Normal 2 2 3 4 6" xfId="967"/>
    <cellStyle name="Normal 2 2 3 5" xfId="264"/>
    <cellStyle name="Normal 2 2 3 5 2" xfId="378"/>
    <cellStyle name="Normal 2 2 3 5 2 2" xfId="761"/>
    <cellStyle name="Normal 2 2 3 5 2 3" xfId="1103"/>
    <cellStyle name="Normal 2 2 3 5 3" xfId="492"/>
    <cellStyle name="Normal 2 2 3 5 3 2" xfId="875"/>
    <cellStyle name="Normal 2 2 3 5 3 3" xfId="1217"/>
    <cellStyle name="Normal 2 2 3 5 4" xfId="647"/>
    <cellStyle name="Normal 2 2 3 5 5" xfId="989"/>
    <cellStyle name="Normal 2 2 3 6" xfId="321"/>
    <cellStyle name="Normal 2 2 3 6 2" xfId="704"/>
    <cellStyle name="Normal 2 2 3 6 3" xfId="1046"/>
    <cellStyle name="Normal 2 2 3 7" xfId="435"/>
    <cellStyle name="Normal 2 2 3 7 2" xfId="818"/>
    <cellStyle name="Normal 2 2 3 7 3" xfId="1160"/>
    <cellStyle name="Normal 2 2 3 8" xfId="590"/>
    <cellStyle name="Normal 2 2 3 9" xfId="932"/>
    <cellStyle name="Normal 2 2 4" xfId="139"/>
    <cellStyle name="Normal 2 2 4 10" xfId="206"/>
    <cellStyle name="Normal 2 2 4 2" xfId="148"/>
    <cellStyle name="Normal 2 2 4 2 2" xfId="225"/>
    <cellStyle name="Normal 2 2 4 2 2 2" xfId="283"/>
    <cellStyle name="Normal 2 2 4 2 2 2 2" xfId="397"/>
    <cellStyle name="Normal 2 2 4 2 2 2 2 2" xfId="780"/>
    <cellStyle name="Normal 2 2 4 2 2 2 2 3" xfId="1122"/>
    <cellStyle name="Normal 2 2 4 2 2 2 3" xfId="511"/>
    <cellStyle name="Normal 2 2 4 2 2 2 3 2" xfId="894"/>
    <cellStyle name="Normal 2 2 4 2 2 2 3 3" xfId="1236"/>
    <cellStyle name="Normal 2 2 4 2 2 2 4" xfId="666"/>
    <cellStyle name="Normal 2 2 4 2 2 2 5" xfId="1008"/>
    <cellStyle name="Normal 2 2 4 2 2 3" xfId="340"/>
    <cellStyle name="Normal 2 2 4 2 2 3 2" xfId="723"/>
    <cellStyle name="Normal 2 2 4 2 2 3 3" xfId="1065"/>
    <cellStyle name="Normal 2 2 4 2 2 4" xfId="454"/>
    <cellStyle name="Normal 2 2 4 2 2 4 2" xfId="837"/>
    <cellStyle name="Normal 2 2 4 2 2 4 3" xfId="1179"/>
    <cellStyle name="Normal 2 2 4 2 2 5" xfId="609"/>
    <cellStyle name="Normal 2 2 4 2 2 6" xfId="951"/>
    <cellStyle name="Normal 2 2 4 2 3" xfId="245"/>
    <cellStyle name="Normal 2 2 4 2 3 2" xfId="302"/>
    <cellStyle name="Normal 2 2 4 2 3 2 2" xfId="416"/>
    <cellStyle name="Normal 2 2 4 2 3 2 2 2" xfId="799"/>
    <cellStyle name="Normal 2 2 4 2 3 2 2 3" xfId="1141"/>
    <cellStyle name="Normal 2 2 4 2 3 2 3" xfId="530"/>
    <cellStyle name="Normal 2 2 4 2 3 2 3 2" xfId="913"/>
    <cellStyle name="Normal 2 2 4 2 3 2 3 3" xfId="1255"/>
    <cellStyle name="Normal 2 2 4 2 3 2 4" xfId="685"/>
    <cellStyle name="Normal 2 2 4 2 3 2 5" xfId="1027"/>
    <cellStyle name="Normal 2 2 4 2 3 3" xfId="359"/>
    <cellStyle name="Normal 2 2 4 2 3 3 2" xfId="742"/>
    <cellStyle name="Normal 2 2 4 2 3 3 3" xfId="1084"/>
    <cellStyle name="Normal 2 2 4 2 3 4" xfId="473"/>
    <cellStyle name="Normal 2 2 4 2 3 4 2" xfId="856"/>
    <cellStyle name="Normal 2 2 4 2 3 4 3" xfId="1198"/>
    <cellStyle name="Normal 2 2 4 2 3 5" xfId="628"/>
    <cellStyle name="Normal 2 2 4 2 3 6" xfId="970"/>
    <cellStyle name="Normal 2 2 4 2 4" xfId="274"/>
    <cellStyle name="Normal 2 2 4 2 4 2" xfId="388"/>
    <cellStyle name="Normal 2 2 4 2 4 2 2" xfId="771"/>
    <cellStyle name="Normal 2 2 4 2 4 2 3" xfId="1113"/>
    <cellStyle name="Normal 2 2 4 2 4 3" xfId="502"/>
    <cellStyle name="Normal 2 2 4 2 4 3 2" xfId="885"/>
    <cellStyle name="Normal 2 2 4 2 4 3 3" xfId="1227"/>
    <cellStyle name="Normal 2 2 4 2 4 4" xfId="657"/>
    <cellStyle name="Normal 2 2 4 2 4 5" xfId="999"/>
    <cellStyle name="Normal 2 2 4 2 5" xfId="331"/>
    <cellStyle name="Normal 2 2 4 2 5 2" xfId="714"/>
    <cellStyle name="Normal 2 2 4 2 5 3" xfId="1056"/>
    <cellStyle name="Normal 2 2 4 2 6" xfId="445"/>
    <cellStyle name="Normal 2 2 4 2 6 2" xfId="828"/>
    <cellStyle name="Normal 2 2 4 2 6 3" xfId="1170"/>
    <cellStyle name="Normal 2 2 4 2 7" xfId="600"/>
    <cellStyle name="Normal 2 2 4 2 8" xfId="942"/>
    <cellStyle name="Normal 2 2 4 2 9" xfId="215"/>
    <cellStyle name="Normal 2 2 4 3" xfId="224"/>
    <cellStyle name="Normal 2 2 4 3 2" xfId="282"/>
    <cellStyle name="Normal 2 2 4 3 2 2" xfId="396"/>
    <cellStyle name="Normal 2 2 4 3 2 2 2" xfId="779"/>
    <cellStyle name="Normal 2 2 4 3 2 2 3" xfId="1121"/>
    <cellStyle name="Normal 2 2 4 3 2 3" xfId="510"/>
    <cellStyle name="Normal 2 2 4 3 2 3 2" xfId="893"/>
    <cellStyle name="Normal 2 2 4 3 2 3 3" xfId="1235"/>
    <cellStyle name="Normal 2 2 4 3 2 4" xfId="665"/>
    <cellStyle name="Normal 2 2 4 3 2 5" xfId="1007"/>
    <cellStyle name="Normal 2 2 4 3 3" xfId="339"/>
    <cellStyle name="Normal 2 2 4 3 3 2" xfId="722"/>
    <cellStyle name="Normal 2 2 4 3 3 3" xfId="1064"/>
    <cellStyle name="Normal 2 2 4 3 4" xfId="453"/>
    <cellStyle name="Normal 2 2 4 3 4 2" xfId="836"/>
    <cellStyle name="Normal 2 2 4 3 4 3" xfId="1178"/>
    <cellStyle name="Normal 2 2 4 3 5" xfId="608"/>
    <cellStyle name="Normal 2 2 4 3 6" xfId="950"/>
    <cellStyle name="Normal 2 2 4 4" xfId="244"/>
    <cellStyle name="Normal 2 2 4 4 2" xfId="301"/>
    <cellStyle name="Normal 2 2 4 4 2 2" xfId="415"/>
    <cellStyle name="Normal 2 2 4 4 2 2 2" xfId="798"/>
    <cellStyle name="Normal 2 2 4 4 2 2 3" xfId="1140"/>
    <cellStyle name="Normal 2 2 4 4 2 3" xfId="529"/>
    <cellStyle name="Normal 2 2 4 4 2 3 2" xfId="912"/>
    <cellStyle name="Normal 2 2 4 4 2 3 3" xfId="1254"/>
    <cellStyle name="Normal 2 2 4 4 2 4" xfId="684"/>
    <cellStyle name="Normal 2 2 4 4 2 5" xfId="1026"/>
    <cellStyle name="Normal 2 2 4 4 3" xfId="358"/>
    <cellStyle name="Normal 2 2 4 4 3 2" xfId="741"/>
    <cellStyle name="Normal 2 2 4 4 3 3" xfId="1083"/>
    <cellStyle name="Normal 2 2 4 4 4" xfId="472"/>
    <cellStyle name="Normal 2 2 4 4 4 2" xfId="855"/>
    <cellStyle name="Normal 2 2 4 4 4 3" xfId="1197"/>
    <cellStyle name="Normal 2 2 4 4 5" xfId="627"/>
    <cellStyle name="Normal 2 2 4 4 6" xfId="969"/>
    <cellStyle name="Normal 2 2 4 5" xfId="265"/>
    <cellStyle name="Normal 2 2 4 5 2" xfId="379"/>
    <cellStyle name="Normal 2 2 4 5 2 2" xfId="762"/>
    <cellStyle name="Normal 2 2 4 5 2 3" xfId="1104"/>
    <cellStyle name="Normal 2 2 4 5 3" xfId="493"/>
    <cellStyle name="Normal 2 2 4 5 3 2" xfId="876"/>
    <cellStyle name="Normal 2 2 4 5 3 3" xfId="1218"/>
    <cellStyle name="Normal 2 2 4 5 4" xfId="648"/>
    <cellStyle name="Normal 2 2 4 5 5" xfId="990"/>
    <cellStyle name="Normal 2 2 4 6" xfId="322"/>
    <cellStyle name="Normal 2 2 4 6 2" xfId="705"/>
    <cellStyle name="Normal 2 2 4 6 3" xfId="1047"/>
    <cellStyle name="Normal 2 2 4 7" xfId="436"/>
    <cellStyle name="Normal 2 2 4 7 2" xfId="819"/>
    <cellStyle name="Normal 2 2 4 7 3" xfId="1161"/>
    <cellStyle name="Normal 2 2 4 8" xfId="591"/>
    <cellStyle name="Normal 2 2 4 9" xfId="933"/>
    <cellStyle name="Normal 2 2 5" xfId="142"/>
    <cellStyle name="Normal 2 2 5 2" xfId="226"/>
    <cellStyle name="Normal 2 2 5 2 2" xfId="284"/>
    <cellStyle name="Normal 2 2 5 2 2 2" xfId="398"/>
    <cellStyle name="Normal 2 2 5 2 2 2 2" xfId="781"/>
    <cellStyle name="Normal 2 2 5 2 2 2 3" xfId="1123"/>
    <cellStyle name="Normal 2 2 5 2 2 3" xfId="512"/>
    <cellStyle name="Normal 2 2 5 2 2 3 2" xfId="895"/>
    <cellStyle name="Normal 2 2 5 2 2 3 3" xfId="1237"/>
    <cellStyle name="Normal 2 2 5 2 2 4" xfId="667"/>
    <cellStyle name="Normal 2 2 5 2 2 5" xfId="1009"/>
    <cellStyle name="Normal 2 2 5 2 3" xfId="341"/>
    <cellStyle name="Normal 2 2 5 2 3 2" xfId="724"/>
    <cellStyle name="Normal 2 2 5 2 3 3" xfId="1066"/>
    <cellStyle name="Normal 2 2 5 2 4" xfId="455"/>
    <cellStyle name="Normal 2 2 5 2 4 2" xfId="838"/>
    <cellStyle name="Normal 2 2 5 2 4 3" xfId="1180"/>
    <cellStyle name="Normal 2 2 5 2 5" xfId="610"/>
    <cellStyle name="Normal 2 2 5 2 6" xfId="952"/>
    <cellStyle name="Normal 2 2 5 3" xfId="246"/>
    <cellStyle name="Normal 2 2 5 3 2" xfId="303"/>
    <cellStyle name="Normal 2 2 5 3 2 2" xfId="417"/>
    <cellStyle name="Normal 2 2 5 3 2 2 2" xfId="800"/>
    <cellStyle name="Normal 2 2 5 3 2 2 3" xfId="1142"/>
    <cellStyle name="Normal 2 2 5 3 2 3" xfId="531"/>
    <cellStyle name="Normal 2 2 5 3 2 3 2" xfId="914"/>
    <cellStyle name="Normal 2 2 5 3 2 3 3" xfId="1256"/>
    <cellStyle name="Normal 2 2 5 3 2 4" xfId="686"/>
    <cellStyle name="Normal 2 2 5 3 2 5" xfId="1028"/>
    <cellStyle name="Normal 2 2 5 3 3" xfId="360"/>
    <cellStyle name="Normal 2 2 5 3 3 2" xfId="743"/>
    <cellStyle name="Normal 2 2 5 3 3 3" xfId="1085"/>
    <cellStyle name="Normal 2 2 5 3 4" xfId="474"/>
    <cellStyle name="Normal 2 2 5 3 4 2" xfId="857"/>
    <cellStyle name="Normal 2 2 5 3 4 3" xfId="1199"/>
    <cellStyle name="Normal 2 2 5 3 5" xfId="629"/>
    <cellStyle name="Normal 2 2 5 3 6" xfId="971"/>
    <cellStyle name="Normal 2 2 5 4" xfId="268"/>
    <cellStyle name="Normal 2 2 5 4 2" xfId="382"/>
    <cellStyle name="Normal 2 2 5 4 2 2" xfId="765"/>
    <cellStyle name="Normal 2 2 5 4 2 3" xfId="1107"/>
    <cellStyle name="Normal 2 2 5 4 3" xfId="496"/>
    <cellStyle name="Normal 2 2 5 4 3 2" xfId="879"/>
    <cellStyle name="Normal 2 2 5 4 3 3" xfId="1221"/>
    <cellStyle name="Normal 2 2 5 4 4" xfId="651"/>
    <cellStyle name="Normal 2 2 5 4 5" xfId="993"/>
    <cellStyle name="Normal 2 2 5 5" xfId="325"/>
    <cellStyle name="Normal 2 2 5 5 2" xfId="708"/>
    <cellStyle name="Normal 2 2 5 5 3" xfId="1050"/>
    <cellStyle name="Normal 2 2 5 6" xfId="439"/>
    <cellStyle name="Normal 2 2 5 6 2" xfId="822"/>
    <cellStyle name="Normal 2 2 5 6 3" xfId="1164"/>
    <cellStyle name="Normal 2 2 5 7" xfId="594"/>
    <cellStyle name="Normal 2 2 5 8" xfId="936"/>
    <cellStyle name="Normal 2 2 5 9" xfId="209"/>
    <cellStyle name="Normal 2 2 6" xfId="151"/>
    <cellStyle name="Normal 2 2 7" xfId="152"/>
    <cellStyle name="Normal 2 2 7 2" xfId="227"/>
    <cellStyle name="Normal 2 2 7 3" xfId="218"/>
    <cellStyle name="Normal 2 2 8" xfId="219"/>
    <cellStyle name="Normal 2 2 8 2" xfId="277"/>
    <cellStyle name="Normal 2 2 8 2 2" xfId="391"/>
    <cellStyle name="Normal 2 2 8 2 2 2" xfId="774"/>
    <cellStyle name="Normal 2 2 8 2 2 3" xfId="1116"/>
    <cellStyle name="Normal 2 2 8 2 3" xfId="505"/>
    <cellStyle name="Normal 2 2 8 2 3 2" xfId="888"/>
    <cellStyle name="Normal 2 2 8 2 3 3" xfId="1230"/>
    <cellStyle name="Normal 2 2 8 2 4" xfId="660"/>
    <cellStyle name="Normal 2 2 8 2 5" xfId="1002"/>
    <cellStyle name="Normal 2 2 8 3" xfId="334"/>
    <cellStyle name="Normal 2 2 8 3 2" xfId="717"/>
    <cellStyle name="Normal 2 2 8 3 3" xfId="1059"/>
    <cellStyle name="Normal 2 2 8 4" xfId="448"/>
    <cellStyle name="Normal 2 2 8 4 2" xfId="831"/>
    <cellStyle name="Normal 2 2 8 4 3" xfId="1173"/>
    <cellStyle name="Normal 2 2 8 5" xfId="603"/>
    <cellStyle name="Normal 2 2 8 6" xfId="945"/>
    <cellStyle name="Normal 2 2 9" xfId="239"/>
    <cellStyle name="Normal 2 2 9 2" xfId="296"/>
    <cellStyle name="Normal 2 2 9 2 2" xfId="410"/>
    <cellStyle name="Normal 2 2 9 2 2 2" xfId="793"/>
    <cellStyle name="Normal 2 2 9 2 2 3" xfId="1135"/>
    <cellStyle name="Normal 2 2 9 2 3" xfId="524"/>
    <cellStyle name="Normal 2 2 9 2 3 2" xfId="907"/>
    <cellStyle name="Normal 2 2 9 2 3 3" xfId="1249"/>
    <cellStyle name="Normal 2 2 9 2 4" xfId="679"/>
    <cellStyle name="Normal 2 2 9 2 5" xfId="1021"/>
    <cellStyle name="Normal 2 2 9 3" xfId="353"/>
    <cellStyle name="Normal 2 2 9 3 2" xfId="736"/>
    <cellStyle name="Normal 2 2 9 3 3" xfId="1078"/>
    <cellStyle name="Normal 2 2 9 4" xfId="467"/>
    <cellStyle name="Normal 2 2 9 4 2" xfId="850"/>
    <cellStyle name="Normal 2 2 9 4 3" xfId="1192"/>
    <cellStyle name="Normal 2 2 9 5" xfId="622"/>
    <cellStyle name="Normal 2 2 9 6" xfId="964"/>
    <cellStyle name="Normal 2 3" xfId="48"/>
    <cellStyle name="Normal 2 4" xfId="150"/>
    <cellStyle name="Normal 2 4 2" xfId="228"/>
    <cellStyle name="Normal 2 4 2 2" xfId="285"/>
    <cellStyle name="Normal 2 4 2 2 2" xfId="399"/>
    <cellStyle name="Normal 2 4 2 2 2 2" xfId="782"/>
    <cellStyle name="Normal 2 4 2 2 2 3" xfId="1124"/>
    <cellStyle name="Normal 2 4 2 2 3" xfId="513"/>
    <cellStyle name="Normal 2 4 2 2 3 2" xfId="896"/>
    <cellStyle name="Normal 2 4 2 2 3 3" xfId="1238"/>
    <cellStyle name="Normal 2 4 2 2 4" xfId="668"/>
    <cellStyle name="Normal 2 4 2 2 5" xfId="1010"/>
    <cellStyle name="Normal 2 4 2 3" xfId="342"/>
    <cellStyle name="Normal 2 4 2 3 2" xfId="725"/>
    <cellStyle name="Normal 2 4 2 3 3" xfId="1067"/>
    <cellStyle name="Normal 2 4 2 4" xfId="456"/>
    <cellStyle name="Normal 2 4 2 4 2" xfId="839"/>
    <cellStyle name="Normal 2 4 2 4 3" xfId="1181"/>
    <cellStyle name="Normal 2 4 2 5" xfId="611"/>
    <cellStyle name="Normal 2 4 2 6" xfId="953"/>
    <cellStyle name="Normal 2 4 3" xfId="247"/>
    <cellStyle name="Normal 2 4 3 2" xfId="304"/>
    <cellStyle name="Normal 2 4 3 2 2" xfId="418"/>
    <cellStyle name="Normal 2 4 3 2 2 2" xfId="801"/>
    <cellStyle name="Normal 2 4 3 2 2 3" xfId="1143"/>
    <cellStyle name="Normal 2 4 3 2 3" xfId="532"/>
    <cellStyle name="Normal 2 4 3 2 3 2" xfId="915"/>
    <cellStyle name="Normal 2 4 3 2 3 3" xfId="1257"/>
    <cellStyle name="Normal 2 4 3 2 4" xfId="687"/>
    <cellStyle name="Normal 2 4 3 2 5" xfId="1029"/>
    <cellStyle name="Normal 2 4 3 3" xfId="361"/>
    <cellStyle name="Normal 2 4 3 3 2" xfId="744"/>
    <cellStyle name="Normal 2 4 3 3 3" xfId="1086"/>
    <cellStyle name="Normal 2 4 3 4" xfId="475"/>
    <cellStyle name="Normal 2 4 3 4 2" xfId="858"/>
    <cellStyle name="Normal 2 4 3 4 3" xfId="1200"/>
    <cellStyle name="Normal 2 4 3 5" xfId="630"/>
    <cellStyle name="Normal 2 4 3 6" xfId="972"/>
    <cellStyle name="Normal 2 4 4" xfId="276"/>
    <cellStyle name="Normal 2 4 4 2" xfId="390"/>
    <cellStyle name="Normal 2 4 4 2 2" xfId="773"/>
    <cellStyle name="Normal 2 4 4 2 3" xfId="1115"/>
    <cellStyle name="Normal 2 4 4 3" xfId="504"/>
    <cellStyle name="Normal 2 4 4 3 2" xfId="887"/>
    <cellStyle name="Normal 2 4 4 3 3" xfId="1229"/>
    <cellStyle name="Normal 2 4 4 4" xfId="659"/>
    <cellStyle name="Normal 2 4 4 5" xfId="1001"/>
    <cellStyle name="Normal 2 4 5" xfId="333"/>
    <cellStyle name="Normal 2 4 5 2" xfId="716"/>
    <cellStyle name="Normal 2 4 5 3" xfId="1058"/>
    <cellStyle name="Normal 2 4 6" xfId="447"/>
    <cellStyle name="Normal 2 4 6 2" xfId="830"/>
    <cellStyle name="Normal 2 4 6 3" xfId="1172"/>
    <cellStyle name="Normal 2 4 7" xfId="602"/>
    <cellStyle name="Normal 2 4 8" xfId="944"/>
    <cellStyle name="Normal 2 4 9" xfId="217"/>
    <cellStyle name="Normal 3" xfId="35"/>
    <cellStyle name="Normal 3 2" xfId="90"/>
    <cellStyle name="Normal 3 3" xfId="126"/>
    <cellStyle name="Normal 4" xfId="46"/>
    <cellStyle name="Normal 5" xfId="47"/>
    <cellStyle name="Normal 5 10" xfId="429"/>
    <cellStyle name="Normal 5 10 2" xfId="812"/>
    <cellStyle name="Normal 5 10 3" xfId="1154"/>
    <cellStyle name="Normal 5 11" xfId="584"/>
    <cellStyle name="Normal 5 12" xfId="926"/>
    <cellStyle name="Normal 5 13" xfId="199"/>
    <cellStyle name="Normal 5 2" xfId="127"/>
    <cellStyle name="Normal 5 2 10" xfId="203"/>
    <cellStyle name="Normal 5 2 2" xfId="145"/>
    <cellStyle name="Normal 5 2 2 2" xfId="231"/>
    <cellStyle name="Normal 5 2 2 2 2" xfId="288"/>
    <cellStyle name="Normal 5 2 2 2 2 2" xfId="402"/>
    <cellStyle name="Normal 5 2 2 2 2 2 2" xfId="785"/>
    <cellStyle name="Normal 5 2 2 2 2 2 3" xfId="1127"/>
    <cellStyle name="Normal 5 2 2 2 2 3" xfId="516"/>
    <cellStyle name="Normal 5 2 2 2 2 3 2" xfId="899"/>
    <cellStyle name="Normal 5 2 2 2 2 3 3" xfId="1241"/>
    <cellStyle name="Normal 5 2 2 2 2 4" xfId="671"/>
    <cellStyle name="Normal 5 2 2 2 2 5" xfId="1013"/>
    <cellStyle name="Normal 5 2 2 2 3" xfId="345"/>
    <cellStyle name="Normal 5 2 2 2 3 2" xfId="728"/>
    <cellStyle name="Normal 5 2 2 2 3 3" xfId="1070"/>
    <cellStyle name="Normal 5 2 2 2 4" xfId="459"/>
    <cellStyle name="Normal 5 2 2 2 4 2" xfId="842"/>
    <cellStyle name="Normal 5 2 2 2 4 3" xfId="1184"/>
    <cellStyle name="Normal 5 2 2 2 5" xfId="614"/>
    <cellStyle name="Normal 5 2 2 2 6" xfId="956"/>
    <cellStyle name="Normal 5 2 2 3" xfId="250"/>
    <cellStyle name="Normal 5 2 2 3 2" xfId="307"/>
    <cellStyle name="Normal 5 2 2 3 2 2" xfId="421"/>
    <cellStyle name="Normal 5 2 2 3 2 2 2" xfId="804"/>
    <cellStyle name="Normal 5 2 2 3 2 2 3" xfId="1146"/>
    <cellStyle name="Normal 5 2 2 3 2 3" xfId="535"/>
    <cellStyle name="Normal 5 2 2 3 2 3 2" xfId="918"/>
    <cellStyle name="Normal 5 2 2 3 2 3 3" xfId="1260"/>
    <cellStyle name="Normal 5 2 2 3 2 4" xfId="690"/>
    <cellStyle name="Normal 5 2 2 3 2 5" xfId="1032"/>
    <cellStyle name="Normal 5 2 2 3 3" xfId="364"/>
    <cellStyle name="Normal 5 2 2 3 3 2" xfId="747"/>
    <cellStyle name="Normal 5 2 2 3 3 3" xfId="1089"/>
    <cellStyle name="Normal 5 2 2 3 4" xfId="478"/>
    <cellStyle name="Normal 5 2 2 3 4 2" xfId="861"/>
    <cellStyle name="Normal 5 2 2 3 4 3" xfId="1203"/>
    <cellStyle name="Normal 5 2 2 3 5" xfId="633"/>
    <cellStyle name="Normal 5 2 2 3 6" xfId="975"/>
    <cellStyle name="Normal 5 2 2 4" xfId="271"/>
    <cellStyle name="Normal 5 2 2 4 2" xfId="385"/>
    <cellStyle name="Normal 5 2 2 4 2 2" xfId="768"/>
    <cellStyle name="Normal 5 2 2 4 2 3" xfId="1110"/>
    <cellStyle name="Normal 5 2 2 4 3" xfId="499"/>
    <cellStyle name="Normal 5 2 2 4 3 2" xfId="882"/>
    <cellStyle name="Normal 5 2 2 4 3 3" xfId="1224"/>
    <cellStyle name="Normal 5 2 2 4 4" xfId="654"/>
    <cellStyle name="Normal 5 2 2 4 5" xfId="996"/>
    <cellStyle name="Normal 5 2 2 5" xfId="328"/>
    <cellStyle name="Normal 5 2 2 5 2" xfId="711"/>
    <cellStyle name="Normal 5 2 2 5 3" xfId="1053"/>
    <cellStyle name="Normal 5 2 2 6" xfId="442"/>
    <cellStyle name="Normal 5 2 2 6 2" xfId="825"/>
    <cellStyle name="Normal 5 2 2 6 3" xfId="1167"/>
    <cellStyle name="Normal 5 2 2 7" xfId="597"/>
    <cellStyle name="Normal 5 2 2 8" xfId="939"/>
    <cellStyle name="Normal 5 2 2 9" xfId="212"/>
    <cellStyle name="Normal 5 2 3" xfId="230"/>
    <cellStyle name="Normal 5 2 3 2" xfId="287"/>
    <cellStyle name="Normal 5 2 3 2 2" xfId="401"/>
    <cellStyle name="Normal 5 2 3 2 2 2" xfId="784"/>
    <cellStyle name="Normal 5 2 3 2 2 3" xfId="1126"/>
    <cellStyle name="Normal 5 2 3 2 3" xfId="515"/>
    <cellStyle name="Normal 5 2 3 2 3 2" xfId="898"/>
    <cellStyle name="Normal 5 2 3 2 3 3" xfId="1240"/>
    <cellStyle name="Normal 5 2 3 2 4" xfId="670"/>
    <cellStyle name="Normal 5 2 3 2 5" xfId="1012"/>
    <cellStyle name="Normal 5 2 3 3" xfId="344"/>
    <cellStyle name="Normal 5 2 3 3 2" xfId="727"/>
    <cellStyle name="Normal 5 2 3 3 3" xfId="1069"/>
    <cellStyle name="Normal 5 2 3 4" xfId="458"/>
    <cellStyle name="Normal 5 2 3 4 2" xfId="841"/>
    <cellStyle name="Normal 5 2 3 4 3" xfId="1183"/>
    <cellStyle name="Normal 5 2 3 5" xfId="613"/>
    <cellStyle name="Normal 5 2 3 6" xfId="955"/>
    <cellStyle name="Normal 5 2 4" xfId="249"/>
    <cellStyle name="Normal 5 2 4 2" xfId="306"/>
    <cellStyle name="Normal 5 2 4 2 2" xfId="420"/>
    <cellStyle name="Normal 5 2 4 2 2 2" xfId="803"/>
    <cellStyle name="Normal 5 2 4 2 2 3" xfId="1145"/>
    <cellStyle name="Normal 5 2 4 2 3" xfId="534"/>
    <cellStyle name="Normal 5 2 4 2 3 2" xfId="917"/>
    <cellStyle name="Normal 5 2 4 2 3 3" xfId="1259"/>
    <cellStyle name="Normal 5 2 4 2 4" xfId="689"/>
    <cellStyle name="Normal 5 2 4 2 5" xfId="1031"/>
    <cellStyle name="Normal 5 2 4 3" xfId="363"/>
    <cellStyle name="Normal 5 2 4 3 2" xfId="746"/>
    <cellStyle name="Normal 5 2 4 3 3" xfId="1088"/>
    <cellStyle name="Normal 5 2 4 4" xfId="477"/>
    <cellStyle name="Normal 5 2 4 4 2" xfId="860"/>
    <cellStyle name="Normal 5 2 4 4 3" xfId="1202"/>
    <cellStyle name="Normal 5 2 4 5" xfId="632"/>
    <cellStyle name="Normal 5 2 4 6" xfId="974"/>
    <cellStyle name="Normal 5 2 5" xfId="262"/>
    <cellStyle name="Normal 5 2 5 2" xfId="376"/>
    <cellStyle name="Normal 5 2 5 2 2" xfId="759"/>
    <cellStyle name="Normal 5 2 5 2 3" xfId="1101"/>
    <cellStyle name="Normal 5 2 5 3" xfId="490"/>
    <cellStyle name="Normal 5 2 5 3 2" xfId="873"/>
    <cellStyle name="Normal 5 2 5 3 3" xfId="1215"/>
    <cellStyle name="Normal 5 2 5 4" xfId="645"/>
    <cellStyle name="Normal 5 2 5 5" xfId="987"/>
    <cellStyle name="Normal 5 2 6" xfId="319"/>
    <cellStyle name="Normal 5 2 6 2" xfId="702"/>
    <cellStyle name="Normal 5 2 6 3" xfId="1044"/>
    <cellStyle name="Normal 5 2 7" xfId="433"/>
    <cellStyle name="Normal 5 2 7 2" xfId="816"/>
    <cellStyle name="Normal 5 2 7 3" xfId="1158"/>
    <cellStyle name="Normal 5 2 8" xfId="588"/>
    <cellStyle name="Normal 5 2 9" xfId="930"/>
    <cellStyle name="Normal 5 3" xfId="137"/>
    <cellStyle name="Normal 5 3 10" xfId="204"/>
    <cellStyle name="Normal 5 3 2" xfId="146"/>
    <cellStyle name="Normal 5 3 2 2" xfId="233"/>
    <cellStyle name="Normal 5 3 2 2 2" xfId="290"/>
    <cellStyle name="Normal 5 3 2 2 2 2" xfId="404"/>
    <cellStyle name="Normal 5 3 2 2 2 2 2" xfId="787"/>
    <cellStyle name="Normal 5 3 2 2 2 2 3" xfId="1129"/>
    <cellStyle name="Normal 5 3 2 2 2 3" xfId="518"/>
    <cellStyle name="Normal 5 3 2 2 2 3 2" xfId="901"/>
    <cellStyle name="Normal 5 3 2 2 2 3 3" xfId="1243"/>
    <cellStyle name="Normal 5 3 2 2 2 4" xfId="673"/>
    <cellStyle name="Normal 5 3 2 2 2 5" xfId="1015"/>
    <cellStyle name="Normal 5 3 2 2 3" xfId="347"/>
    <cellStyle name="Normal 5 3 2 2 3 2" xfId="730"/>
    <cellStyle name="Normal 5 3 2 2 3 3" xfId="1072"/>
    <cellStyle name="Normal 5 3 2 2 4" xfId="461"/>
    <cellStyle name="Normal 5 3 2 2 4 2" xfId="844"/>
    <cellStyle name="Normal 5 3 2 2 4 3" xfId="1186"/>
    <cellStyle name="Normal 5 3 2 2 5" xfId="616"/>
    <cellStyle name="Normal 5 3 2 2 6" xfId="958"/>
    <cellStyle name="Normal 5 3 2 3" xfId="252"/>
    <cellStyle name="Normal 5 3 2 3 2" xfId="309"/>
    <cellStyle name="Normal 5 3 2 3 2 2" xfId="423"/>
    <cellStyle name="Normal 5 3 2 3 2 2 2" xfId="806"/>
    <cellStyle name="Normal 5 3 2 3 2 2 3" xfId="1148"/>
    <cellStyle name="Normal 5 3 2 3 2 3" xfId="537"/>
    <cellStyle name="Normal 5 3 2 3 2 3 2" xfId="920"/>
    <cellStyle name="Normal 5 3 2 3 2 3 3" xfId="1262"/>
    <cellStyle name="Normal 5 3 2 3 2 4" xfId="692"/>
    <cellStyle name="Normal 5 3 2 3 2 5" xfId="1034"/>
    <cellStyle name="Normal 5 3 2 3 3" xfId="366"/>
    <cellStyle name="Normal 5 3 2 3 3 2" xfId="749"/>
    <cellStyle name="Normal 5 3 2 3 3 3" xfId="1091"/>
    <cellStyle name="Normal 5 3 2 3 4" xfId="480"/>
    <cellStyle name="Normal 5 3 2 3 4 2" xfId="863"/>
    <cellStyle name="Normal 5 3 2 3 4 3" xfId="1205"/>
    <cellStyle name="Normal 5 3 2 3 5" xfId="635"/>
    <cellStyle name="Normal 5 3 2 3 6" xfId="977"/>
    <cellStyle name="Normal 5 3 2 4" xfId="272"/>
    <cellStyle name="Normal 5 3 2 4 2" xfId="386"/>
    <cellStyle name="Normal 5 3 2 4 2 2" xfId="769"/>
    <cellStyle name="Normal 5 3 2 4 2 3" xfId="1111"/>
    <cellStyle name="Normal 5 3 2 4 3" xfId="500"/>
    <cellStyle name="Normal 5 3 2 4 3 2" xfId="883"/>
    <cellStyle name="Normal 5 3 2 4 3 3" xfId="1225"/>
    <cellStyle name="Normal 5 3 2 4 4" xfId="655"/>
    <cellStyle name="Normal 5 3 2 4 5" xfId="997"/>
    <cellStyle name="Normal 5 3 2 5" xfId="329"/>
    <cellStyle name="Normal 5 3 2 5 2" xfId="712"/>
    <cellStyle name="Normal 5 3 2 5 3" xfId="1054"/>
    <cellStyle name="Normal 5 3 2 6" xfId="443"/>
    <cellStyle name="Normal 5 3 2 6 2" xfId="826"/>
    <cellStyle name="Normal 5 3 2 6 3" xfId="1168"/>
    <cellStyle name="Normal 5 3 2 7" xfId="598"/>
    <cellStyle name="Normal 5 3 2 8" xfId="940"/>
    <cellStyle name="Normal 5 3 2 9" xfId="213"/>
    <cellStyle name="Normal 5 3 3" xfId="232"/>
    <cellStyle name="Normal 5 3 3 2" xfId="289"/>
    <cellStyle name="Normal 5 3 3 2 2" xfId="403"/>
    <cellStyle name="Normal 5 3 3 2 2 2" xfId="786"/>
    <cellStyle name="Normal 5 3 3 2 2 3" xfId="1128"/>
    <cellStyle name="Normal 5 3 3 2 3" xfId="517"/>
    <cellStyle name="Normal 5 3 3 2 3 2" xfId="900"/>
    <cellStyle name="Normal 5 3 3 2 3 3" xfId="1242"/>
    <cellStyle name="Normal 5 3 3 2 4" xfId="672"/>
    <cellStyle name="Normal 5 3 3 2 5" xfId="1014"/>
    <cellStyle name="Normal 5 3 3 3" xfId="346"/>
    <cellStyle name="Normal 5 3 3 3 2" xfId="729"/>
    <cellStyle name="Normal 5 3 3 3 3" xfId="1071"/>
    <cellStyle name="Normal 5 3 3 4" xfId="460"/>
    <cellStyle name="Normal 5 3 3 4 2" xfId="843"/>
    <cellStyle name="Normal 5 3 3 4 3" xfId="1185"/>
    <cellStyle name="Normal 5 3 3 5" xfId="615"/>
    <cellStyle name="Normal 5 3 3 6" xfId="957"/>
    <cellStyle name="Normal 5 3 4" xfId="251"/>
    <cellStyle name="Normal 5 3 4 2" xfId="308"/>
    <cellStyle name="Normal 5 3 4 2 2" xfId="422"/>
    <cellStyle name="Normal 5 3 4 2 2 2" xfId="805"/>
    <cellStyle name="Normal 5 3 4 2 2 3" xfId="1147"/>
    <cellStyle name="Normal 5 3 4 2 3" xfId="536"/>
    <cellStyle name="Normal 5 3 4 2 3 2" xfId="919"/>
    <cellStyle name="Normal 5 3 4 2 3 3" xfId="1261"/>
    <cellStyle name="Normal 5 3 4 2 4" xfId="691"/>
    <cellStyle name="Normal 5 3 4 2 5" xfId="1033"/>
    <cellStyle name="Normal 5 3 4 3" xfId="365"/>
    <cellStyle name="Normal 5 3 4 3 2" xfId="748"/>
    <cellStyle name="Normal 5 3 4 3 3" xfId="1090"/>
    <cellStyle name="Normal 5 3 4 4" xfId="479"/>
    <cellStyle name="Normal 5 3 4 4 2" xfId="862"/>
    <cellStyle name="Normal 5 3 4 4 3" xfId="1204"/>
    <cellStyle name="Normal 5 3 4 5" xfId="634"/>
    <cellStyle name="Normal 5 3 4 6" xfId="976"/>
    <cellStyle name="Normal 5 3 5" xfId="263"/>
    <cellStyle name="Normal 5 3 5 2" xfId="377"/>
    <cellStyle name="Normal 5 3 5 2 2" xfId="760"/>
    <cellStyle name="Normal 5 3 5 2 3" xfId="1102"/>
    <cellStyle name="Normal 5 3 5 3" xfId="491"/>
    <cellStyle name="Normal 5 3 5 3 2" xfId="874"/>
    <cellStyle name="Normal 5 3 5 3 3" xfId="1216"/>
    <cellStyle name="Normal 5 3 5 4" xfId="646"/>
    <cellStyle name="Normal 5 3 5 5" xfId="988"/>
    <cellStyle name="Normal 5 3 6" xfId="320"/>
    <cellStyle name="Normal 5 3 6 2" xfId="703"/>
    <cellStyle name="Normal 5 3 6 3" xfId="1045"/>
    <cellStyle name="Normal 5 3 7" xfId="434"/>
    <cellStyle name="Normal 5 3 7 2" xfId="817"/>
    <cellStyle name="Normal 5 3 7 3" xfId="1159"/>
    <cellStyle name="Normal 5 3 8" xfId="589"/>
    <cellStyle name="Normal 5 3 9" xfId="931"/>
    <cellStyle name="Normal 5 4" xfId="140"/>
    <cellStyle name="Normal 5 4 10" xfId="207"/>
    <cellStyle name="Normal 5 4 2" xfId="149"/>
    <cellStyle name="Normal 5 4 2 2" xfId="235"/>
    <cellStyle name="Normal 5 4 2 2 2" xfId="292"/>
    <cellStyle name="Normal 5 4 2 2 2 2" xfId="406"/>
    <cellStyle name="Normal 5 4 2 2 2 2 2" xfId="789"/>
    <cellStyle name="Normal 5 4 2 2 2 2 3" xfId="1131"/>
    <cellStyle name="Normal 5 4 2 2 2 3" xfId="520"/>
    <cellStyle name="Normal 5 4 2 2 2 3 2" xfId="903"/>
    <cellStyle name="Normal 5 4 2 2 2 3 3" xfId="1245"/>
    <cellStyle name="Normal 5 4 2 2 2 4" xfId="675"/>
    <cellStyle name="Normal 5 4 2 2 2 5" xfId="1017"/>
    <cellStyle name="Normal 5 4 2 2 3" xfId="349"/>
    <cellStyle name="Normal 5 4 2 2 3 2" xfId="732"/>
    <cellStyle name="Normal 5 4 2 2 3 3" xfId="1074"/>
    <cellStyle name="Normal 5 4 2 2 4" xfId="463"/>
    <cellStyle name="Normal 5 4 2 2 4 2" xfId="846"/>
    <cellStyle name="Normal 5 4 2 2 4 3" xfId="1188"/>
    <cellStyle name="Normal 5 4 2 2 5" xfId="618"/>
    <cellStyle name="Normal 5 4 2 2 6" xfId="960"/>
    <cellStyle name="Normal 5 4 2 3" xfId="254"/>
    <cellStyle name="Normal 5 4 2 3 2" xfId="311"/>
    <cellStyle name="Normal 5 4 2 3 2 2" xfId="425"/>
    <cellStyle name="Normal 5 4 2 3 2 2 2" xfId="808"/>
    <cellStyle name="Normal 5 4 2 3 2 2 3" xfId="1150"/>
    <cellStyle name="Normal 5 4 2 3 2 3" xfId="539"/>
    <cellStyle name="Normal 5 4 2 3 2 3 2" xfId="922"/>
    <cellStyle name="Normal 5 4 2 3 2 3 3" xfId="1264"/>
    <cellStyle name="Normal 5 4 2 3 2 4" xfId="694"/>
    <cellStyle name="Normal 5 4 2 3 2 5" xfId="1036"/>
    <cellStyle name="Normal 5 4 2 3 3" xfId="368"/>
    <cellStyle name="Normal 5 4 2 3 3 2" xfId="751"/>
    <cellStyle name="Normal 5 4 2 3 3 3" xfId="1093"/>
    <cellStyle name="Normal 5 4 2 3 4" xfId="482"/>
    <cellStyle name="Normal 5 4 2 3 4 2" xfId="865"/>
    <cellStyle name="Normal 5 4 2 3 4 3" xfId="1207"/>
    <cellStyle name="Normal 5 4 2 3 5" xfId="637"/>
    <cellStyle name="Normal 5 4 2 3 6" xfId="979"/>
    <cellStyle name="Normal 5 4 2 4" xfId="275"/>
    <cellStyle name="Normal 5 4 2 4 2" xfId="389"/>
    <cellStyle name="Normal 5 4 2 4 2 2" xfId="772"/>
    <cellStyle name="Normal 5 4 2 4 2 3" xfId="1114"/>
    <cellStyle name="Normal 5 4 2 4 3" xfId="503"/>
    <cellStyle name="Normal 5 4 2 4 3 2" xfId="886"/>
    <cellStyle name="Normal 5 4 2 4 3 3" xfId="1228"/>
    <cellStyle name="Normal 5 4 2 4 4" xfId="658"/>
    <cellStyle name="Normal 5 4 2 4 5" xfId="1000"/>
    <cellStyle name="Normal 5 4 2 5" xfId="332"/>
    <cellStyle name="Normal 5 4 2 5 2" xfId="715"/>
    <cellStyle name="Normal 5 4 2 5 3" xfId="1057"/>
    <cellStyle name="Normal 5 4 2 6" xfId="446"/>
    <cellStyle name="Normal 5 4 2 6 2" xfId="829"/>
    <cellStyle name="Normal 5 4 2 6 3" xfId="1171"/>
    <cellStyle name="Normal 5 4 2 7" xfId="601"/>
    <cellStyle name="Normal 5 4 2 8" xfId="943"/>
    <cellStyle name="Normal 5 4 2 9" xfId="216"/>
    <cellStyle name="Normal 5 4 3" xfId="234"/>
    <cellStyle name="Normal 5 4 3 2" xfId="291"/>
    <cellStyle name="Normal 5 4 3 2 2" xfId="405"/>
    <cellStyle name="Normal 5 4 3 2 2 2" xfId="788"/>
    <cellStyle name="Normal 5 4 3 2 2 3" xfId="1130"/>
    <cellStyle name="Normal 5 4 3 2 3" xfId="519"/>
    <cellStyle name="Normal 5 4 3 2 3 2" xfId="902"/>
    <cellStyle name="Normal 5 4 3 2 3 3" xfId="1244"/>
    <cellStyle name="Normal 5 4 3 2 4" xfId="674"/>
    <cellStyle name="Normal 5 4 3 2 5" xfId="1016"/>
    <cellStyle name="Normal 5 4 3 3" xfId="348"/>
    <cellStyle name="Normal 5 4 3 3 2" xfId="731"/>
    <cellStyle name="Normal 5 4 3 3 3" xfId="1073"/>
    <cellStyle name="Normal 5 4 3 4" xfId="462"/>
    <cellStyle name="Normal 5 4 3 4 2" xfId="845"/>
    <cellStyle name="Normal 5 4 3 4 3" xfId="1187"/>
    <cellStyle name="Normal 5 4 3 5" xfId="617"/>
    <cellStyle name="Normal 5 4 3 6" xfId="959"/>
    <cellStyle name="Normal 5 4 4" xfId="253"/>
    <cellStyle name="Normal 5 4 4 2" xfId="310"/>
    <cellStyle name="Normal 5 4 4 2 2" xfId="424"/>
    <cellStyle name="Normal 5 4 4 2 2 2" xfId="807"/>
    <cellStyle name="Normal 5 4 4 2 2 3" xfId="1149"/>
    <cellStyle name="Normal 5 4 4 2 3" xfId="538"/>
    <cellStyle name="Normal 5 4 4 2 3 2" xfId="921"/>
    <cellStyle name="Normal 5 4 4 2 3 3" xfId="1263"/>
    <cellStyle name="Normal 5 4 4 2 4" xfId="693"/>
    <cellStyle name="Normal 5 4 4 2 5" xfId="1035"/>
    <cellStyle name="Normal 5 4 4 3" xfId="367"/>
    <cellStyle name="Normal 5 4 4 3 2" xfId="750"/>
    <cellStyle name="Normal 5 4 4 3 3" xfId="1092"/>
    <cellStyle name="Normal 5 4 4 4" xfId="481"/>
    <cellStyle name="Normal 5 4 4 4 2" xfId="864"/>
    <cellStyle name="Normal 5 4 4 4 3" xfId="1206"/>
    <cellStyle name="Normal 5 4 4 5" xfId="636"/>
    <cellStyle name="Normal 5 4 4 6" xfId="978"/>
    <cellStyle name="Normal 5 4 5" xfId="266"/>
    <cellStyle name="Normal 5 4 5 2" xfId="380"/>
    <cellStyle name="Normal 5 4 5 2 2" xfId="763"/>
    <cellStyle name="Normal 5 4 5 2 3" xfId="1105"/>
    <cellStyle name="Normal 5 4 5 3" xfId="494"/>
    <cellStyle name="Normal 5 4 5 3 2" xfId="877"/>
    <cellStyle name="Normal 5 4 5 3 3" xfId="1219"/>
    <cellStyle name="Normal 5 4 5 4" xfId="649"/>
    <cellStyle name="Normal 5 4 5 5" xfId="991"/>
    <cellStyle name="Normal 5 4 6" xfId="323"/>
    <cellStyle name="Normal 5 4 6 2" xfId="706"/>
    <cellStyle name="Normal 5 4 6 3" xfId="1048"/>
    <cellStyle name="Normal 5 4 7" xfId="437"/>
    <cellStyle name="Normal 5 4 7 2" xfId="820"/>
    <cellStyle name="Normal 5 4 7 3" xfId="1162"/>
    <cellStyle name="Normal 5 4 8" xfId="592"/>
    <cellStyle name="Normal 5 4 9" xfId="934"/>
    <cellStyle name="Normal 5 5" xfId="141"/>
    <cellStyle name="Normal 5 5 2" xfId="236"/>
    <cellStyle name="Normal 5 5 2 2" xfId="293"/>
    <cellStyle name="Normal 5 5 2 2 2" xfId="407"/>
    <cellStyle name="Normal 5 5 2 2 2 2" xfId="790"/>
    <cellStyle name="Normal 5 5 2 2 2 3" xfId="1132"/>
    <cellStyle name="Normal 5 5 2 2 3" xfId="521"/>
    <cellStyle name="Normal 5 5 2 2 3 2" xfId="904"/>
    <cellStyle name="Normal 5 5 2 2 3 3" xfId="1246"/>
    <cellStyle name="Normal 5 5 2 2 4" xfId="676"/>
    <cellStyle name="Normal 5 5 2 2 5" xfId="1018"/>
    <cellStyle name="Normal 5 5 2 3" xfId="350"/>
    <cellStyle name="Normal 5 5 2 3 2" xfId="733"/>
    <cellStyle name="Normal 5 5 2 3 3" xfId="1075"/>
    <cellStyle name="Normal 5 5 2 4" xfId="464"/>
    <cellStyle name="Normal 5 5 2 4 2" xfId="847"/>
    <cellStyle name="Normal 5 5 2 4 3" xfId="1189"/>
    <cellStyle name="Normal 5 5 2 5" xfId="619"/>
    <cellStyle name="Normal 5 5 2 6" xfId="961"/>
    <cellStyle name="Normal 5 5 3" xfId="255"/>
    <cellStyle name="Normal 5 5 3 2" xfId="312"/>
    <cellStyle name="Normal 5 5 3 2 2" xfId="426"/>
    <cellStyle name="Normal 5 5 3 2 2 2" xfId="809"/>
    <cellStyle name="Normal 5 5 3 2 2 3" xfId="1151"/>
    <cellStyle name="Normal 5 5 3 2 3" xfId="540"/>
    <cellStyle name="Normal 5 5 3 2 3 2" xfId="923"/>
    <cellStyle name="Normal 5 5 3 2 3 3" xfId="1265"/>
    <cellStyle name="Normal 5 5 3 2 4" xfId="695"/>
    <cellStyle name="Normal 5 5 3 2 5" xfId="1037"/>
    <cellStyle name="Normal 5 5 3 3" xfId="369"/>
    <cellStyle name="Normal 5 5 3 3 2" xfId="752"/>
    <cellStyle name="Normal 5 5 3 3 3" xfId="1094"/>
    <cellStyle name="Normal 5 5 3 4" xfId="483"/>
    <cellStyle name="Normal 5 5 3 4 2" xfId="866"/>
    <cellStyle name="Normal 5 5 3 4 3" xfId="1208"/>
    <cellStyle name="Normal 5 5 3 5" xfId="638"/>
    <cellStyle name="Normal 5 5 3 6" xfId="980"/>
    <cellStyle name="Normal 5 5 4" xfId="267"/>
    <cellStyle name="Normal 5 5 4 2" xfId="381"/>
    <cellStyle name="Normal 5 5 4 2 2" xfId="764"/>
    <cellStyle name="Normal 5 5 4 2 3" xfId="1106"/>
    <cellStyle name="Normal 5 5 4 3" xfId="495"/>
    <cellStyle name="Normal 5 5 4 3 2" xfId="878"/>
    <cellStyle name="Normal 5 5 4 3 3" xfId="1220"/>
    <cellStyle name="Normal 5 5 4 4" xfId="650"/>
    <cellStyle name="Normal 5 5 4 5" xfId="992"/>
    <cellStyle name="Normal 5 5 5" xfId="324"/>
    <cellStyle name="Normal 5 5 5 2" xfId="707"/>
    <cellStyle name="Normal 5 5 5 3" xfId="1049"/>
    <cellStyle name="Normal 5 5 6" xfId="438"/>
    <cellStyle name="Normal 5 5 6 2" xfId="821"/>
    <cellStyle name="Normal 5 5 6 3" xfId="1163"/>
    <cellStyle name="Normal 5 5 7" xfId="593"/>
    <cellStyle name="Normal 5 5 8" xfId="935"/>
    <cellStyle name="Normal 5 5 9" xfId="208"/>
    <cellStyle name="Normal 5 6" xfId="229"/>
    <cellStyle name="Normal 5 6 2" xfId="286"/>
    <cellStyle name="Normal 5 6 2 2" xfId="400"/>
    <cellStyle name="Normal 5 6 2 2 2" xfId="783"/>
    <cellStyle name="Normal 5 6 2 2 3" xfId="1125"/>
    <cellStyle name="Normal 5 6 2 3" xfId="514"/>
    <cellStyle name="Normal 5 6 2 3 2" xfId="897"/>
    <cellStyle name="Normal 5 6 2 3 3" xfId="1239"/>
    <cellStyle name="Normal 5 6 2 4" xfId="669"/>
    <cellStyle name="Normal 5 6 2 5" xfId="1011"/>
    <cellStyle name="Normal 5 6 3" xfId="343"/>
    <cellStyle name="Normal 5 6 3 2" xfId="726"/>
    <cellStyle name="Normal 5 6 3 3" xfId="1068"/>
    <cellStyle name="Normal 5 6 4" xfId="457"/>
    <cellStyle name="Normal 5 6 4 2" xfId="840"/>
    <cellStyle name="Normal 5 6 4 3" xfId="1182"/>
    <cellStyle name="Normal 5 6 5" xfId="612"/>
    <cellStyle name="Normal 5 6 6" xfId="954"/>
    <cellStyle name="Normal 5 7" xfId="248"/>
    <cellStyle name="Normal 5 7 2" xfId="305"/>
    <cellStyle name="Normal 5 7 2 2" xfId="419"/>
    <cellStyle name="Normal 5 7 2 2 2" xfId="802"/>
    <cellStyle name="Normal 5 7 2 2 3" xfId="1144"/>
    <cellStyle name="Normal 5 7 2 3" xfId="533"/>
    <cellStyle name="Normal 5 7 2 3 2" xfId="916"/>
    <cellStyle name="Normal 5 7 2 3 3" xfId="1258"/>
    <cellStyle name="Normal 5 7 2 4" xfId="688"/>
    <cellStyle name="Normal 5 7 2 5" xfId="1030"/>
    <cellStyle name="Normal 5 7 3" xfId="362"/>
    <cellStyle name="Normal 5 7 3 2" xfId="745"/>
    <cellStyle name="Normal 5 7 3 3" xfId="1087"/>
    <cellStyle name="Normal 5 7 4" xfId="476"/>
    <cellStyle name="Normal 5 7 4 2" xfId="859"/>
    <cellStyle name="Normal 5 7 4 3" xfId="1201"/>
    <cellStyle name="Normal 5 7 5" xfId="631"/>
    <cellStyle name="Normal 5 7 6" xfId="973"/>
    <cellStyle name="Normal 5 8" xfId="258"/>
    <cellStyle name="Normal 5 8 2" xfId="372"/>
    <cellStyle name="Normal 5 8 2 2" xfId="755"/>
    <cellStyle name="Normal 5 8 2 3" xfId="1097"/>
    <cellStyle name="Normal 5 8 3" xfId="486"/>
    <cellStyle name="Normal 5 8 3 2" xfId="869"/>
    <cellStyle name="Normal 5 8 3 3" xfId="1211"/>
    <cellStyle name="Normal 5 8 4" xfId="641"/>
    <cellStyle name="Normal 5 8 5" xfId="983"/>
    <cellStyle name="Normal 5 9" xfId="315"/>
    <cellStyle name="Normal 5 9 2" xfId="698"/>
    <cellStyle name="Normal 5 9 3" xfId="1040"/>
    <cellStyle name="Normal 6" xfId="92"/>
    <cellStyle name="Normal 7" xfId="91"/>
    <cellStyle name="Normal 7 10" xfId="201"/>
    <cellStyle name="Normal 7 2" xfId="143"/>
    <cellStyle name="Normal 7 2 2" xfId="238"/>
    <cellStyle name="Normal 7 2 2 2" xfId="295"/>
    <cellStyle name="Normal 7 2 2 2 2" xfId="409"/>
    <cellStyle name="Normal 7 2 2 2 2 2" xfId="792"/>
    <cellStyle name="Normal 7 2 2 2 2 3" xfId="1134"/>
    <cellStyle name="Normal 7 2 2 2 3" xfId="523"/>
    <cellStyle name="Normal 7 2 2 2 3 2" xfId="906"/>
    <cellStyle name="Normal 7 2 2 2 3 3" xfId="1248"/>
    <cellStyle name="Normal 7 2 2 2 4" xfId="678"/>
    <cellStyle name="Normal 7 2 2 2 5" xfId="1020"/>
    <cellStyle name="Normal 7 2 2 3" xfId="352"/>
    <cellStyle name="Normal 7 2 2 3 2" xfId="735"/>
    <cellStyle name="Normal 7 2 2 3 3" xfId="1077"/>
    <cellStyle name="Normal 7 2 2 4" xfId="466"/>
    <cellStyle name="Normal 7 2 2 4 2" xfId="849"/>
    <cellStyle name="Normal 7 2 2 4 3" xfId="1191"/>
    <cellStyle name="Normal 7 2 2 5" xfId="621"/>
    <cellStyle name="Normal 7 2 2 6" xfId="963"/>
    <cellStyle name="Normal 7 2 3" xfId="257"/>
    <cellStyle name="Normal 7 2 3 2" xfId="314"/>
    <cellStyle name="Normal 7 2 3 2 2" xfId="428"/>
    <cellStyle name="Normal 7 2 3 2 2 2" xfId="811"/>
    <cellStyle name="Normal 7 2 3 2 2 3" xfId="1153"/>
    <cellStyle name="Normal 7 2 3 2 3" xfId="542"/>
    <cellStyle name="Normal 7 2 3 2 3 2" xfId="925"/>
    <cellStyle name="Normal 7 2 3 2 3 3" xfId="1267"/>
    <cellStyle name="Normal 7 2 3 2 4" xfId="697"/>
    <cellStyle name="Normal 7 2 3 2 5" xfId="1039"/>
    <cellStyle name="Normal 7 2 3 3" xfId="371"/>
    <cellStyle name="Normal 7 2 3 3 2" xfId="754"/>
    <cellStyle name="Normal 7 2 3 3 3" xfId="1096"/>
    <cellStyle name="Normal 7 2 3 4" xfId="485"/>
    <cellStyle name="Normal 7 2 3 4 2" xfId="868"/>
    <cellStyle name="Normal 7 2 3 4 3" xfId="1210"/>
    <cellStyle name="Normal 7 2 3 5" xfId="640"/>
    <cellStyle name="Normal 7 2 3 6" xfId="982"/>
    <cellStyle name="Normal 7 2 4" xfId="269"/>
    <cellStyle name="Normal 7 2 4 2" xfId="383"/>
    <cellStyle name="Normal 7 2 4 2 2" xfId="766"/>
    <cellStyle name="Normal 7 2 4 2 3" xfId="1108"/>
    <cellStyle name="Normal 7 2 4 3" xfId="497"/>
    <cellStyle name="Normal 7 2 4 3 2" xfId="880"/>
    <cellStyle name="Normal 7 2 4 3 3" xfId="1222"/>
    <cellStyle name="Normal 7 2 4 4" xfId="652"/>
    <cellStyle name="Normal 7 2 4 5" xfId="994"/>
    <cellStyle name="Normal 7 2 5" xfId="326"/>
    <cellStyle name="Normal 7 2 5 2" xfId="709"/>
    <cellStyle name="Normal 7 2 5 3" xfId="1051"/>
    <cellStyle name="Normal 7 2 6" xfId="440"/>
    <cellStyle name="Normal 7 2 6 2" xfId="823"/>
    <cellStyle name="Normal 7 2 6 3" xfId="1165"/>
    <cellStyle name="Normal 7 2 7" xfId="595"/>
    <cellStyle name="Normal 7 2 8" xfId="937"/>
    <cellStyle name="Normal 7 2 9" xfId="210"/>
    <cellStyle name="Normal 7 3" xfId="237"/>
    <cellStyle name="Normal 7 3 2" xfId="294"/>
    <cellStyle name="Normal 7 3 2 2" xfId="408"/>
    <cellStyle name="Normal 7 3 2 2 2" xfId="791"/>
    <cellStyle name="Normal 7 3 2 2 3" xfId="1133"/>
    <cellStyle name="Normal 7 3 2 3" xfId="522"/>
    <cellStyle name="Normal 7 3 2 3 2" xfId="905"/>
    <cellStyle name="Normal 7 3 2 3 3" xfId="1247"/>
    <cellStyle name="Normal 7 3 2 4" xfId="677"/>
    <cellStyle name="Normal 7 3 2 5" xfId="1019"/>
    <cellStyle name="Normal 7 3 3" xfId="351"/>
    <cellStyle name="Normal 7 3 3 2" xfId="734"/>
    <cellStyle name="Normal 7 3 3 3" xfId="1076"/>
    <cellStyle name="Normal 7 3 4" xfId="465"/>
    <cellStyle name="Normal 7 3 4 2" xfId="848"/>
    <cellStyle name="Normal 7 3 4 3" xfId="1190"/>
    <cellStyle name="Normal 7 3 5" xfId="620"/>
    <cellStyle name="Normal 7 3 6" xfId="962"/>
    <cellStyle name="Normal 7 4" xfId="256"/>
    <cellStyle name="Normal 7 4 2" xfId="313"/>
    <cellStyle name="Normal 7 4 2 2" xfId="427"/>
    <cellStyle name="Normal 7 4 2 2 2" xfId="810"/>
    <cellStyle name="Normal 7 4 2 2 3" xfId="1152"/>
    <cellStyle name="Normal 7 4 2 3" xfId="541"/>
    <cellStyle name="Normal 7 4 2 3 2" xfId="924"/>
    <cellStyle name="Normal 7 4 2 3 3" xfId="1266"/>
    <cellStyle name="Normal 7 4 2 4" xfId="696"/>
    <cellStyle name="Normal 7 4 2 5" xfId="1038"/>
    <cellStyle name="Normal 7 4 3" xfId="370"/>
    <cellStyle name="Normal 7 4 3 2" xfId="753"/>
    <cellStyle name="Normal 7 4 3 3" xfId="1095"/>
    <cellStyle name="Normal 7 4 4" xfId="484"/>
    <cellStyle name="Normal 7 4 4 2" xfId="867"/>
    <cellStyle name="Normal 7 4 4 3" xfId="1209"/>
    <cellStyle name="Normal 7 4 5" xfId="639"/>
    <cellStyle name="Normal 7 4 6" xfId="981"/>
    <cellStyle name="Normal 7 5" xfId="260"/>
    <cellStyle name="Normal 7 5 2" xfId="374"/>
    <cellStyle name="Normal 7 5 2 2" xfId="757"/>
    <cellStyle name="Normal 7 5 2 3" xfId="1099"/>
    <cellStyle name="Normal 7 5 3" xfId="488"/>
    <cellStyle name="Normal 7 5 3 2" xfId="871"/>
    <cellStyle name="Normal 7 5 3 3" xfId="1213"/>
    <cellStyle name="Normal 7 5 4" xfId="643"/>
    <cellStyle name="Normal 7 5 5" xfId="985"/>
    <cellStyle name="Normal 7 6" xfId="317"/>
    <cellStyle name="Normal 7 6 2" xfId="700"/>
    <cellStyle name="Normal 7 6 3" xfId="1042"/>
    <cellStyle name="Normal 7 7" xfId="431"/>
    <cellStyle name="Normal 7 7 2" xfId="814"/>
    <cellStyle name="Normal 7 7 3" xfId="1156"/>
    <cellStyle name="Normal 7 8" xfId="586"/>
    <cellStyle name="Normal 7 9" xfId="928"/>
    <cellStyle name="Normal 8" xfId="154"/>
    <cellStyle name="Normal 9" xfId="543"/>
    <cellStyle name="Notas" xfId="36" builtinId="10" customBuiltin="1"/>
    <cellStyle name="Notas 2" xfId="82"/>
    <cellStyle name="Notas 3" xfId="128"/>
    <cellStyle name="Notas 4" xfId="576"/>
    <cellStyle name="Notas 5" xfId="190"/>
    <cellStyle name="Salida" xfId="37" builtinId="21" customBuiltin="1"/>
    <cellStyle name="Salida 2" xfId="38"/>
    <cellStyle name="Salida 3" xfId="129"/>
    <cellStyle name="Salida 4" xfId="155"/>
    <cellStyle name="Salida 5" xfId="191"/>
    <cellStyle name="Texto de advertencia" xfId="39" builtinId="11" customBuiltin="1"/>
    <cellStyle name="Texto de advertencia 2" xfId="83"/>
    <cellStyle name="Texto de advertencia 3" xfId="130"/>
    <cellStyle name="Texto de advertencia 4" xfId="577"/>
    <cellStyle name="Texto de advertencia 5" xfId="192"/>
    <cellStyle name="Texto explicativo" xfId="40" builtinId="53" customBuiltin="1"/>
    <cellStyle name="Texto explicativo 2" xfId="84"/>
    <cellStyle name="Texto explicativo 3" xfId="131"/>
    <cellStyle name="Texto explicativo 4" xfId="578"/>
    <cellStyle name="Texto explicativo 5" xfId="193"/>
    <cellStyle name="Título" xfId="41" builtinId="15" customBuiltin="1"/>
    <cellStyle name="Título 1" xfId="42" builtinId="16" customBuiltin="1"/>
    <cellStyle name="Título 1 2" xfId="86"/>
    <cellStyle name="Título 1 3" xfId="133"/>
    <cellStyle name="Título 1 4" xfId="580"/>
    <cellStyle name="Título 1 5" xfId="195"/>
    <cellStyle name="Título 2" xfId="43" builtinId="17" customBuiltin="1"/>
    <cellStyle name="Título 2 2" xfId="87"/>
    <cellStyle name="Título 2 3" xfId="134"/>
    <cellStyle name="Título 2 4" xfId="581"/>
    <cellStyle name="Título 2 5" xfId="196"/>
    <cellStyle name="Título 3" xfId="44" builtinId="18" customBuiltin="1"/>
    <cellStyle name="Título 3 2" xfId="88"/>
    <cellStyle name="Título 3 3" xfId="135"/>
    <cellStyle name="Título 3 4" xfId="582"/>
    <cellStyle name="Título 3 5" xfId="197"/>
    <cellStyle name="Título 4" xfId="85"/>
    <cellStyle name="Título 5" xfId="132"/>
    <cellStyle name="Título 6" xfId="579"/>
    <cellStyle name="Título 7" xfId="194"/>
    <cellStyle name="Total" xfId="45" builtinId="25" customBuiltin="1"/>
    <cellStyle name="Total 2" xfId="89"/>
    <cellStyle name="Total 3" xfId="136"/>
    <cellStyle name="Total 4" xfId="583"/>
    <cellStyle name="Total 5" xfId="1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4"/>
  <sheetViews>
    <sheetView view="pageBreakPreview" topLeftCell="A102" zoomScale="75" zoomScaleNormal="75" zoomScaleSheetLayoutView="75" workbookViewId="0">
      <selection activeCell="I16" sqref="I16"/>
    </sheetView>
  </sheetViews>
  <sheetFormatPr baseColWidth="10" defaultRowHeight="15" x14ac:dyDescent="0.25"/>
  <cols>
    <col min="1" max="1" width="35.140625" customWidth="1"/>
    <col min="2" max="2" width="18.42578125" customWidth="1"/>
    <col min="3" max="3" width="14" bestFit="1" customWidth="1"/>
    <col min="4" max="4" width="22.7109375" customWidth="1"/>
    <col min="5" max="5" width="21.7109375" customWidth="1"/>
    <col min="6" max="6" width="17.42578125" customWidth="1"/>
    <col min="7" max="7" width="14" customWidth="1"/>
    <col min="8" max="9" width="12.140625" customWidth="1"/>
    <col min="10" max="10" width="14" customWidth="1"/>
    <col min="11" max="11" width="16.28515625" bestFit="1" customWidth="1"/>
    <col min="12" max="12" width="16.85546875" bestFit="1" customWidth="1"/>
    <col min="13" max="13" width="21.5703125" customWidth="1"/>
    <col min="14" max="14" width="22.5703125" customWidth="1"/>
  </cols>
  <sheetData>
    <row r="1" spans="1:14" x14ac:dyDescent="0.25">
      <c r="A1" s="131" t="s">
        <v>0</v>
      </c>
      <c r="B1" s="132"/>
      <c r="C1" s="132"/>
      <c r="D1" s="132"/>
      <c r="E1" s="132"/>
      <c r="F1" s="132"/>
      <c r="G1" s="132"/>
      <c r="H1" s="133"/>
      <c r="I1" s="47"/>
      <c r="J1" s="47"/>
      <c r="K1" s="23"/>
      <c r="L1" s="47"/>
      <c r="M1" s="24"/>
      <c r="N1" s="24"/>
    </row>
    <row r="2" spans="1:14" ht="15" customHeight="1" x14ac:dyDescent="0.25">
      <c r="A2" s="131" t="s">
        <v>1</v>
      </c>
      <c r="B2" s="132"/>
      <c r="C2" s="132"/>
      <c r="D2" s="132"/>
      <c r="E2" s="132"/>
      <c r="F2" s="132"/>
      <c r="G2" s="132"/>
      <c r="H2" s="133"/>
      <c r="I2" s="47"/>
      <c r="J2" s="47"/>
      <c r="K2" s="23"/>
      <c r="L2" s="47"/>
      <c r="M2" s="24"/>
      <c r="N2" s="24"/>
    </row>
    <row r="3" spans="1:14" ht="15" customHeight="1" x14ac:dyDescent="0.25">
      <c r="A3" s="131" t="s">
        <v>25</v>
      </c>
      <c r="B3" s="132"/>
      <c r="C3" s="132"/>
      <c r="D3" s="132"/>
      <c r="E3" s="132"/>
      <c r="F3" s="132"/>
      <c r="G3" s="132"/>
      <c r="H3" s="133"/>
      <c r="I3" s="47"/>
      <c r="J3" s="47"/>
      <c r="K3" s="23"/>
      <c r="L3" s="47"/>
      <c r="M3" s="24"/>
      <c r="N3" s="24"/>
    </row>
    <row r="4" spans="1:14" ht="15" customHeight="1" x14ac:dyDescent="0.25">
      <c r="A4" s="131" t="s">
        <v>162</v>
      </c>
      <c r="B4" s="132"/>
      <c r="C4" s="132"/>
      <c r="D4" s="132"/>
      <c r="E4" s="132"/>
      <c r="F4" s="132"/>
      <c r="G4" s="132"/>
      <c r="H4" s="133"/>
      <c r="I4" s="47"/>
      <c r="J4" s="47"/>
      <c r="K4" s="23"/>
      <c r="L4" s="47"/>
      <c r="M4" s="24"/>
      <c r="N4" s="24"/>
    </row>
    <row r="5" spans="1:14" x14ac:dyDescent="0.25">
      <c r="A5" s="25" t="s">
        <v>187</v>
      </c>
      <c r="B5" s="25"/>
      <c r="C5" s="26"/>
      <c r="D5" s="26"/>
      <c r="E5" s="26"/>
      <c r="F5" s="27"/>
      <c r="G5" s="26"/>
      <c r="H5" s="28"/>
      <c r="I5" s="28"/>
      <c r="J5" s="28"/>
      <c r="K5" s="29"/>
      <c r="L5" s="28"/>
      <c r="M5" s="24"/>
      <c r="N5" s="24"/>
    </row>
    <row r="6" spans="1:14" ht="39" customHeight="1" x14ac:dyDescent="0.25">
      <c r="A6" s="30" t="s">
        <v>45</v>
      </c>
      <c r="B6" s="30" t="s">
        <v>46</v>
      </c>
      <c r="C6" s="30" t="s">
        <v>2</v>
      </c>
      <c r="D6" s="30" t="s">
        <v>3</v>
      </c>
      <c r="E6" s="30" t="s">
        <v>4</v>
      </c>
      <c r="F6" s="30" t="s">
        <v>20</v>
      </c>
      <c r="G6" s="31" t="s">
        <v>7</v>
      </c>
      <c r="H6" s="31" t="s">
        <v>5</v>
      </c>
      <c r="I6" s="31" t="s">
        <v>8</v>
      </c>
      <c r="J6" s="31" t="s">
        <v>14</v>
      </c>
      <c r="K6" s="31" t="s">
        <v>6</v>
      </c>
      <c r="L6" s="31" t="s">
        <v>15</v>
      </c>
      <c r="M6" s="32" t="s">
        <v>9</v>
      </c>
      <c r="N6" s="32" t="s">
        <v>10</v>
      </c>
    </row>
    <row r="7" spans="1:14" x14ac:dyDescent="0.25">
      <c r="A7" s="30"/>
      <c r="B7" s="30"/>
      <c r="C7" s="30"/>
      <c r="D7" s="30"/>
      <c r="E7" s="30"/>
      <c r="F7" s="30"/>
      <c r="G7" s="33"/>
      <c r="H7" s="33"/>
      <c r="I7" s="33"/>
      <c r="J7" s="33"/>
      <c r="K7" s="33"/>
      <c r="L7" s="33"/>
      <c r="M7" s="34"/>
      <c r="N7" s="34"/>
    </row>
    <row r="8" spans="1:14" ht="57" x14ac:dyDescent="0.25">
      <c r="A8" s="104" t="s">
        <v>150</v>
      </c>
      <c r="B8" s="81" t="s">
        <v>136</v>
      </c>
      <c r="C8" s="21" t="s">
        <v>151</v>
      </c>
      <c r="D8" s="51" t="s">
        <v>160</v>
      </c>
      <c r="E8" s="81" t="s">
        <v>137</v>
      </c>
      <c r="F8" s="81" t="s">
        <v>152</v>
      </c>
      <c r="G8" s="51" t="s">
        <v>153</v>
      </c>
      <c r="H8" s="68">
        <v>14</v>
      </c>
      <c r="I8" s="68">
        <v>0</v>
      </c>
      <c r="J8" s="21">
        <v>14</v>
      </c>
      <c r="K8" s="69" t="s">
        <v>13</v>
      </c>
      <c r="L8" s="110" t="s">
        <v>154</v>
      </c>
      <c r="M8" s="111" t="s">
        <v>155</v>
      </c>
      <c r="N8" s="21" t="s">
        <v>156</v>
      </c>
    </row>
    <row r="9" spans="1:14" ht="128.25" x14ac:dyDescent="0.25">
      <c r="A9" s="67" t="s">
        <v>48</v>
      </c>
      <c r="B9" s="21" t="s">
        <v>49</v>
      </c>
      <c r="C9" s="21" t="s">
        <v>50</v>
      </c>
      <c r="D9" s="21" t="s">
        <v>51</v>
      </c>
      <c r="E9" s="21" t="s">
        <v>58</v>
      </c>
      <c r="F9" s="35" t="s">
        <v>193</v>
      </c>
      <c r="G9" s="68" t="s">
        <v>12</v>
      </c>
      <c r="H9" s="68">
        <v>1</v>
      </c>
      <c r="I9" s="68">
        <v>0</v>
      </c>
      <c r="J9" s="21">
        <v>5</v>
      </c>
      <c r="K9" s="69" t="s">
        <v>13</v>
      </c>
      <c r="L9" s="70" t="s">
        <v>191</v>
      </c>
      <c r="M9" s="70">
        <v>3000</v>
      </c>
      <c r="N9" s="71" t="s">
        <v>113</v>
      </c>
    </row>
    <row r="10" spans="1:14" ht="128.25" x14ac:dyDescent="0.25">
      <c r="A10" s="67" t="s">
        <v>52</v>
      </c>
      <c r="B10" s="72" t="s">
        <v>53</v>
      </c>
      <c r="C10" s="21" t="s">
        <v>50</v>
      </c>
      <c r="D10" s="21" t="s">
        <v>54</v>
      </c>
      <c r="E10" s="21" t="s">
        <v>58</v>
      </c>
      <c r="F10" s="35" t="s">
        <v>193</v>
      </c>
      <c r="G10" s="68" t="s">
        <v>12</v>
      </c>
      <c r="H10" s="68">
        <v>1</v>
      </c>
      <c r="I10" s="68">
        <v>0</v>
      </c>
      <c r="J10" s="21">
        <v>5</v>
      </c>
      <c r="K10" s="69" t="s">
        <v>13</v>
      </c>
      <c r="L10" s="70"/>
      <c r="M10" s="70">
        <v>3000</v>
      </c>
      <c r="N10" s="71" t="s">
        <v>113</v>
      </c>
    </row>
    <row r="11" spans="1:14" ht="85.5" x14ac:dyDescent="0.25">
      <c r="A11" s="80" t="s">
        <v>65</v>
      </c>
      <c r="B11" s="81" t="s">
        <v>62</v>
      </c>
      <c r="C11" s="81" t="s">
        <v>63</v>
      </c>
      <c r="D11" s="81" t="s">
        <v>117</v>
      </c>
      <c r="E11" s="81" t="s">
        <v>64</v>
      </c>
      <c r="F11" s="81" t="s">
        <v>118</v>
      </c>
      <c r="G11" s="68" t="s">
        <v>12</v>
      </c>
      <c r="H11" s="81">
        <v>30</v>
      </c>
      <c r="I11" s="114">
        <v>0</v>
      </c>
      <c r="J11" s="114">
        <v>0</v>
      </c>
      <c r="K11" s="81" t="s">
        <v>119</v>
      </c>
      <c r="L11" s="81" t="s">
        <v>120</v>
      </c>
      <c r="M11" s="53" t="s">
        <v>163</v>
      </c>
      <c r="N11" s="46" t="s">
        <v>66</v>
      </c>
    </row>
    <row r="12" spans="1:14" ht="43.5" x14ac:dyDescent="0.25">
      <c r="A12" s="50" t="s">
        <v>67</v>
      </c>
      <c r="B12" s="81" t="s">
        <v>62</v>
      </c>
      <c r="C12" s="81" t="s">
        <v>63</v>
      </c>
      <c r="D12" s="83" t="s">
        <v>68</v>
      </c>
      <c r="E12" s="82" t="s">
        <v>69</v>
      </c>
      <c r="F12" s="81" t="s">
        <v>118</v>
      </c>
      <c r="G12" s="68" t="s">
        <v>12</v>
      </c>
      <c r="H12" s="83">
        <v>25</v>
      </c>
      <c r="I12" s="114">
        <v>0</v>
      </c>
      <c r="J12" s="114">
        <v>0</v>
      </c>
      <c r="K12" s="83" t="s">
        <v>13</v>
      </c>
      <c r="L12" s="83" t="s">
        <v>121</v>
      </c>
      <c r="M12" s="83" t="s">
        <v>163</v>
      </c>
      <c r="N12" s="84" t="s">
        <v>66</v>
      </c>
    </row>
    <row r="13" spans="1:14" ht="99.75" x14ac:dyDescent="0.25">
      <c r="A13" s="88" t="s">
        <v>122</v>
      </c>
      <c r="B13" s="83" t="s">
        <v>78</v>
      </c>
      <c r="C13" s="89" t="s">
        <v>79</v>
      </c>
      <c r="D13" s="83" t="s">
        <v>80</v>
      </c>
      <c r="E13" s="83" t="s">
        <v>81</v>
      </c>
      <c r="F13" s="83" t="s">
        <v>123</v>
      </c>
      <c r="G13" s="83" t="s">
        <v>82</v>
      </c>
      <c r="H13" s="83">
        <v>16</v>
      </c>
      <c r="I13" s="114">
        <v>0</v>
      </c>
      <c r="J13" s="114">
        <v>0</v>
      </c>
      <c r="K13" s="83" t="s">
        <v>13</v>
      </c>
      <c r="L13" s="83" t="s">
        <v>83</v>
      </c>
      <c r="M13" s="90" t="s">
        <v>124</v>
      </c>
      <c r="N13" s="91" t="s">
        <v>84</v>
      </c>
    </row>
    <row r="14" spans="1:14" x14ac:dyDescent="0.25">
      <c r="A14" s="36" t="s">
        <v>16</v>
      </c>
      <c r="B14" s="37"/>
      <c r="C14" s="35"/>
      <c r="D14" s="35"/>
      <c r="E14" s="35"/>
      <c r="F14" s="38"/>
      <c r="G14" s="38"/>
      <c r="H14" s="39">
        <f>SUM(H8:H13)</f>
        <v>87</v>
      </c>
      <c r="I14" s="39">
        <f>SUM(I8:I13)</f>
        <v>0</v>
      </c>
      <c r="J14" s="39">
        <f>SUM(J8:J13)</f>
        <v>24</v>
      </c>
      <c r="K14" s="48"/>
      <c r="L14" s="39"/>
      <c r="M14" s="49"/>
      <c r="N14" s="112">
        <f>SUM(N8:N13)</f>
        <v>0</v>
      </c>
    </row>
    <row r="15" spans="1:14" ht="15" customHeight="1" x14ac:dyDescent="0.25">
      <c r="A15" s="131" t="s">
        <v>0</v>
      </c>
      <c r="B15" s="132"/>
      <c r="C15" s="132"/>
      <c r="D15" s="132"/>
      <c r="E15" s="132"/>
      <c r="F15" s="132"/>
      <c r="G15" s="132"/>
      <c r="H15" s="133"/>
      <c r="I15" s="20"/>
      <c r="J15" s="20"/>
      <c r="K15" s="1"/>
      <c r="L15" s="20"/>
      <c r="M15" s="2"/>
      <c r="N15" s="2"/>
    </row>
    <row r="16" spans="1:14" ht="15" customHeight="1" x14ac:dyDescent="0.25">
      <c r="A16" s="131" t="s">
        <v>1</v>
      </c>
      <c r="B16" s="132"/>
      <c r="C16" s="132"/>
      <c r="D16" s="132"/>
      <c r="E16" s="132"/>
      <c r="F16" s="132"/>
      <c r="G16" s="132"/>
      <c r="H16" s="133"/>
      <c r="I16" s="20"/>
      <c r="J16" s="20"/>
      <c r="K16" s="1"/>
      <c r="L16" s="20"/>
      <c r="M16" s="2"/>
      <c r="N16" s="2"/>
    </row>
    <row r="17" spans="1:14" ht="15" customHeight="1" x14ac:dyDescent="0.25">
      <c r="A17" s="131" t="s">
        <v>25</v>
      </c>
      <c r="B17" s="132"/>
      <c r="C17" s="132"/>
      <c r="D17" s="132"/>
      <c r="E17" s="132"/>
      <c r="F17" s="132"/>
      <c r="G17" s="132"/>
      <c r="H17" s="133"/>
      <c r="I17" s="20"/>
      <c r="J17" s="20"/>
      <c r="K17" s="1"/>
      <c r="L17" s="20"/>
      <c r="M17" s="2"/>
      <c r="N17" s="2"/>
    </row>
    <row r="18" spans="1:14" ht="15" customHeight="1" x14ac:dyDescent="0.25">
      <c r="A18" s="131" t="s">
        <v>162</v>
      </c>
      <c r="B18" s="132"/>
      <c r="C18" s="132"/>
      <c r="D18" s="132"/>
      <c r="E18" s="132"/>
      <c r="F18" s="132"/>
      <c r="G18" s="132"/>
      <c r="H18" s="133"/>
      <c r="I18" s="20"/>
      <c r="J18" s="20"/>
      <c r="K18" s="1"/>
      <c r="L18" s="20"/>
      <c r="M18" s="2"/>
      <c r="N18" s="2"/>
    </row>
    <row r="19" spans="1:14" ht="38.25" customHeight="1" x14ac:dyDescent="0.25">
      <c r="A19" s="137" t="s">
        <v>185</v>
      </c>
      <c r="B19" s="138"/>
      <c r="C19" s="4"/>
      <c r="D19" s="4"/>
      <c r="E19" s="4"/>
      <c r="F19" s="5"/>
      <c r="G19" s="4"/>
      <c r="H19" s="6"/>
      <c r="I19" s="6"/>
      <c r="J19" s="6"/>
      <c r="K19" s="7"/>
      <c r="L19" s="6"/>
      <c r="M19" s="2"/>
      <c r="N19" s="2"/>
    </row>
    <row r="20" spans="1:14" ht="41.25" customHeight="1" x14ac:dyDescent="0.25">
      <c r="A20" s="30" t="s">
        <v>19</v>
      </c>
      <c r="B20" s="30" t="s">
        <v>46</v>
      </c>
      <c r="C20" s="30" t="s">
        <v>2</v>
      </c>
      <c r="D20" s="30" t="s">
        <v>3</v>
      </c>
      <c r="E20" s="30" t="s">
        <v>4</v>
      </c>
      <c r="F20" s="30" t="s">
        <v>20</v>
      </c>
      <c r="G20" s="9" t="s">
        <v>7</v>
      </c>
      <c r="H20" s="9" t="s">
        <v>5</v>
      </c>
      <c r="I20" s="9" t="s">
        <v>8</v>
      </c>
      <c r="J20" s="9" t="s">
        <v>14</v>
      </c>
      <c r="K20" s="9" t="s">
        <v>6</v>
      </c>
      <c r="L20" s="9" t="s">
        <v>15</v>
      </c>
      <c r="M20" s="10" t="s">
        <v>9</v>
      </c>
      <c r="N20" s="10" t="s">
        <v>10</v>
      </c>
    </row>
    <row r="21" spans="1:14" x14ac:dyDescent="0.25">
      <c r="A21" s="8"/>
      <c r="B21" s="8"/>
      <c r="C21" s="8"/>
      <c r="D21" s="8"/>
      <c r="E21" s="8"/>
      <c r="F21" s="8"/>
      <c r="G21" s="11"/>
      <c r="H21" s="11"/>
      <c r="I21" s="11"/>
      <c r="J21" s="11"/>
      <c r="K21" s="11"/>
      <c r="L21" s="11"/>
      <c r="M21" s="12"/>
      <c r="N21" s="12"/>
    </row>
    <row r="22" spans="1:14" ht="71.25" x14ac:dyDescent="0.25">
      <c r="A22" s="94" t="s">
        <v>88</v>
      </c>
      <c r="B22" s="95" t="s">
        <v>89</v>
      </c>
      <c r="C22" s="89" t="s">
        <v>90</v>
      </c>
      <c r="D22" s="95" t="s">
        <v>91</v>
      </c>
      <c r="E22" s="96" t="s">
        <v>195</v>
      </c>
      <c r="F22" s="95" t="s">
        <v>92</v>
      </c>
      <c r="G22" s="95" t="s">
        <v>12</v>
      </c>
      <c r="H22" s="95">
        <v>1</v>
      </c>
      <c r="I22" s="117">
        <v>0</v>
      </c>
      <c r="J22" s="118">
        <v>0</v>
      </c>
      <c r="K22" s="96" t="s">
        <v>93</v>
      </c>
      <c r="L22" s="96" t="s">
        <v>144</v>
      </c>
      <c r="M22" s="98"/>
      <c r="N22" s="98" t="s">
        <v>127</v>
      </c>
    </row>
    <row r="23" spans="1:14" ht="71.25" x14ac:dyDescent="0.25">
      <c r="A23" s="99" t="s">
        <v>141</v>
      </c>
      <c r="B23" s="96" t="s">
        <v>94</v>
      </c>
      <c r="C23" s="89" t="s">
        <v>90</v>
      </c>
      <c r="D23" s="100" t="s">
        <v>95</v>
      </c>
      <c r="E23" s="96" t="s">
        <v>195</v>
      </c>
      <c r="F23" s="95" t="s">
        <v>96</v>
      </c>
      <c r="G23" s="95" t="s">
        <v>12</v>
      </c>
      <c r="H23" s="95">
        <v>1</v>
      </c>
      <c r="I23" s="101">
        <v>0</v>
      </c>
      <c r="J23" s="116">
        <v>1</v>
      </c>
      <c r="K23" s="96" t="s">
        <v>93</v>
      </c>
      <c r="L23" s="96" t="s">
        <v>145</v>
      </c>
      <c r="M23" s="98"/>
      <c r="N23" s="98" t="s">
        <v>127</v>
      </c>
    </row>
    <row r="24" spans="1:14" ht="71.25" x14ac:dyDescent="0.25">
      <c r="A24" s="99" t="s">
        <v>142</v>
      </c>
      <c r="B24" s="96" t="s">
        <v>97</v>
      </c>
      <c r="C24" s="89" t="s">
        <v>90</v>
      </c>
      <c r="D24" s="96" t="s">
        <v>104</v>
      </c>
      <c r="E24" s="96" t="s">
        <v>195</v>
      </c>
      <c r="F24" s="96" t="s">
        <v>98</v>
      </c>
      <c r="G24" s="95" t="s">
        <v>12</v>
      </c>
      <c r="H24" s="95">
        <v>2</v>
      </c>
      <c r="I24" s="97">
        <v>0</v>
      </c>
      <c r="J24" s="97">
        <v>1</v>
      </c>
      <c r="K24" s="96" t="s">
        <v>93</v>
      </c>
      <c r="L24" s="96" t="s">
        <v>146</v>
      </c>
      <c r="M24" s="98"/>
      <c r="N24" s="98" t="s">
        <v>127</v>
      </c>
    </row>
    <row r="25" spans="1:14" ht="71.25" x14ac:dyDescent="0.25">
      <c r="A25" s="99" t="s">
        <v>143</v>
      </c>
      <c r="B25" s="96" t="s">
        <v>99</v>
      </c>
      <c r="C25" s="89" t="s">
        <v>90</v>
      </c>
      <c r="D25" s="96" t="s">
        <v>100</v>
      </c>
      <c r="E25" s="96" t="s">
        <v>195</v>
      </c>
      <c r="F25" s="96" t="s">
        <v>101</v>
      </c>
      <c r="G25" s="95" t="s">
        <v>12</v>
      </c>
      <c r="H25" s="95">
        <v>2</v>
      </c>
      <c r="I25" s="97">
        <v>0</v>
      </c>
      <c r="J25" s="97">
        <v>1</v>
      </c>
      <c r="K25" s="96" t="s">
        <v>93</v>
      </c>
      <c r="L25" s="96" t="s">
        <v>147</v>
      </c>
      <c r="M25" s="98"/>
      <c r="N25" s="98" t="s">
        <v>127</v>
      </c>
    </row>
    <row r="26" spans="1:14" ht="71.25" x14ac:dyDescent="0.25">
      <c r="A26" s="99" t="s">
        <v>102</v>
      </c>
      <c r="B26" s="96" t="s">
        <v>103</v>
      </c>
      <c r="C26" s="89" t="s">
        <v>90</v>
      </c>
      <c r="D26" s="96" t="s">
        <v>149</v>
      </c>
      <c r="E26" s="96" t="s">
        <v>195</v>
      </c>
      <c r="F26" s="96" t="s">
        <v>105</v>
      </c>
      <c r="G26" s="95" t="s">
        <v>12</v>
      </c>
      <c r="H26" s="95">
        <v>2</v>
      </c>
      <c r="I26" s="117">
        <v>0</v>
      </c>
      <c r="J26" s="117">
        <v>0</v>
      </c>
      <c r="K26" s="96" t="s">
        <v>93</v>
      </c>
      <c r="L26" s="96" t="s">
        <v>148</v>
      </c>
      <c r="M26" s="98"/>
      <c r="N26" s="98" t="s">
        <v>127</v>
      </c>
    </row>
    <row r="27" spans="1:14" x14ac:dyDescent="0.25">
      <c r="A27" s="14" t="s">
        <v>16</v>
      </c>
      <c r="B27" s="15"/>
      <c r="C27" s="13"/>
      <c r="D27" s="13"/>
      <c r="E27" s="13"/>
      <c r="F27" s="16"/>
      <c r="G27" s="16"/>
      <c r="H27" s="17">
        <f>SUM(H22:H26)</f>
        <v>8</v>
      </c>
      <c r="I27" s="17">
        <f>SUM(I22:I26)</f>
        <v>0</v>
      </c>
      <c r="J27" s="17">
        <f>SUM(J22:J26)</f>
        <v>3</v>
      </c>
      <c r="K27" s="18"/>
      <c r="L27" s="17"/>
      <c r="M27" s="19"/>
      <c r="N27" s="112">
        <f>SUM(N22:N26)</f>
        <v>0</v>
      </c>
    </row>
    <row r="28" spans="1:14" ht="15" customHeight="1" x14ac:dyDescent="0.25">
      <c r="A28" s="131" t="s">
        <v>0</v>
      </c>
      <c r="B28" s="132"/>
      <c r="C28" s="132"/>
      <c r="D28" s="132"/>
      <c r="E28" s="132"/>
      <c r="F28" s="132"/>
      <c r="G28" s="132"/>
      <c r="H28" s="133"/>
      <c r="I28" s="22"/>
      <c r="J28" s="22"/>
      <c r="K28" s="1"/>
      <c r="L28" s="22"/>
      <c r="M28" s="2"/>
      <c r="N28" s="2"/>
    </row>
    <row r="29" spans="1:14" ht="15" customHeight="1" x14ac:dyDescent="0.25">
      <c r="A29" s="131" t="s">
        <v>1</v>
      </c>
      <c r="B29" s="132"/>
      <c r="C29" s="132"/>
      <c r="D29" s="132"/>
      <c r="E29" s="132"/>
      <c r="F29" s="132"/>
      <c r="G29" s="132"/>
      <c r="H29" s="133"/>
      <c r="I29" s="22"/>
      <c r="J29" s="22"/>
      <c r="K29" s="1"/>
      <c r="L29" s="22"/>
      <c r="M29" s="2"/>
      <c r="N29" s="2"/>
    </row>
    <row r="30" spans="1:14" ht="15" customHeight="1" x14ac:dyDescent="0.25">
      <c r="A30" s="131" t="s">
        <v>25</v>
      </c>
      <c r="B30" s="132"/>
      <c r="C30" s="132"/>
      <c r="D30" s="132"/>
      <c r="E30" s="132"/>
      <c r="F30" s="132"/>
      <c r="G30" s="132"/>
      <c r="H30" s="133"/>
      <c r="I30" s="22"/>
      <c r="J30" s="22"/>
      <c r="K30" s="1"/>
      <c r="L30" s="22"/>
      <c r="M30" s="2"/>
      <c r="N30" s="2"/>
    </row>
    <row r="31" spans="1:14" ht="15" customHeight="1" x14ac:dyDescent="0.25">
      <c r="A31" s="131" t="s">
        <v>162</v>
      </c>
      <c r="B31" s="132"/>
      <c r="C31" s="132"/>
      <c r="D31" s="132"/>
      <c r="E31" s="132"/>
      <c r="F31" s="132"/>
      <c r="G31" s="132"/>
      <c r="H31" s="133"/>
      <c r="I31" s="22"/>
      <c r="J31" s="22"/>
      <c r="K31" s="1"/>
      <c r="L31" s="22"/>
      <c r="M31" s="2"/>
      <c r="N31" s="2"/>
    </row>
    <row r="32" spans="1:14" x14ac:dyDescent="0.25">
      <c r="A32" s="3" t="s">
        <v>77</v>
      </c>
      <c r="B32" s="3"/>
      <c r="C32" s="4"/>
      <c r="D32" s="4"/>
      <c r="E32" s="4"/>
      <c r="F32" s="5"/>
      <c r="G32" s="4"/>
      <c r="H32" s="6"/>
      <c r="I32" s="6"/>
      <c r="J32" s="6"/>
      <c r="K32" s="7"/>
      <c r="L32" s="6"/>
      <c r="M32" s="2"/>
      <c r="N32" s="2"/>
    </row>
    <row r="33" spans="1:14" ht="36.75" customHeight="1" x14ac:dyDescent="0.25">
      <c r="A33" s="30" t="s">
        <v>47</v>
      </c>
      <c r="B33" s="30" t="s">
        <v>46</v>
      </c>
      <c r="C33" s="30" t="s">
        <v>2</v>
      </c>
      <c r="D33" s="30" t="s">
        <v>3</v>
      </c>
      <c r="E33" s="30" t="s">
        <v>4</v>
      </c>
      <c r="F33" s="30" t="s">
        <v>20</v>
      </c>
      <c r="G33" s="9" t="s">
        <v>7</v>
      </c>
      <c r="H33" s="9" t="s">
        <v>5</v>
      </c>
      <c r="I33" s="9" t="s">
        <v>8</v>
      </c>
      <c r="J33" s="9" t="s">
        <v>14</v>
      </c>
      <c r="K33" s="9" t="s">
        <v>6</v>
      </c>
      <c r="L33" s="9" t="s">
        <v>15</v>
      </c>
      <c r="M33" s="10" t="s">
        <v>9</v>
      </c>
      <c r="N33" s="10" t="s">
        <v>10</v>
      </c>
    </row>
    <row r="34" spans="1:14" x14ac:dyDescent="0.25">
      <c r="A34" s="59"/>
      <c r="B34" s="59"/>
      <c r="C34" s="59"/>
      <c r="D34" s="59"/>
      <c r="E34" s="59"/>
      <c r="F34" s="59"/>
      <c r="G34" s="60"/>
      <c r="H34" s="60"/>
      <c r="I34" s="60"/>
      <c r="J34" s="60"/>
      <c r="K34" s="60"/>
      <c r="L34" s="60"/>
      <c r="M34" s="61"/>
      <c r="N34" s="61"/>
    </row>
    <row r="35" spans="1:14" ht="71.25" x14ac:dyDescent="0.25">
      <c r="A35" s="62" t="s">
        <v>35</v>
      </c>
      <c r="B35" s="63" t="s">
        <v>21</v>
      </c>
      <c r="C35" s="63" t="s">
        <v>27</v>
      </c>
      <c r="D35" s="63" t="s">
        <v>29</v>
      </c>
      <c r="E35" s="127" t="s">
        <v>194</v>
      </c>
      <c r="F35" s="63" t="s">
        <v>17</v>
      </c>
      <c r="G35" s="63" t="s">
        <v>12</v>
      </c>
      <c r="H35" s="63">
        <v>35</v>
      </c>
      <c r="I35" s="63">
        <v>1</v>
      </c>
      <c r="J35" s="63">
        <v>23</v>
      </c>
      <c r="K35" s="63" t="s">
        <v>13</v>
      </c>
      <c r="L35" s="63" t="s">
        <v>30</v>
      </c>
      <c r="M35" s="40" t="s">
        <v>157</v>
      </c>
      <c r="N35" s="64">
        <v>500</v>
      </c>
    </row>
    <row r="36" spans="1:14" ht="18" x14ac:dyDescent="0.25">
      <c r="A36" s="139" t="s">
        <v>164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1"/>
    </row>
    <row r="37" spans="1:14" ht="71.25" x14ac:dyDescent="0.25">
      <c r="A37" s="62" t="s">
        <v>35</v>
      </c>
      <c r="B37" s="63" t="s">
        <v>169</v>
      </c>
      <c r="C37" s="63" t="s">
        <v>27</v>
      </c>
      <c r="D37" s="63" t="s">
        <v>29</v>
      </c>
      <c r="E37" s="127" t="s">
        <v>194</v>
      </c>
      <c r="F37" s="63" t="s">
        <v>17</v>
      </c>
      <c r="G37" s="63" t="s">
        <v>12</v>
      </c>
      <c r="H37" s="63">
        <v>35</v>
      </c>
      <c r="I37" s="63">
        <v>1</v>
      </c>
      <c r="J37" s="63">
        <v>24</v>
      </c>
      <c r="K37" s="63" t="s">
        <v>13</v>
      </c>
      <c r="L37" s="63" t="s">
        <v>166</v>
      </c>
      <c r="M37" s="40" t="s">
        <v>157</v>
      </c>
      <c r="N37" s="64">
        <v>500</v>
      </c>
    </row>
    <row r="38" spans="1:14" ht="15.75" x14ac:dyDescent="0.25">
      <c r="A38" s="92" t="s">
        <v>85</v>
      </c>
      <c r="B38" s="134" t="s">
        <v>181</v>
      </c>
      <c r="C38" s="135"/>
      <c r="D38" s="136"/>
      <c r="E38" s="63"/>
      <c r="F38" s="63"/>
      <c r="G38" s="63"/>
      <c r="H38" s="63"/>
      <c r="I38" s="63"/>
      <c r="J38" s="63"/>
      <c r="K38" s="63"/>
      <c r="L38" s="63"/>
      <c r="M38" s="93" t="s">
        <v>165</v>
      </c>
      <c r="N38" s="64">
        <v>150</v>
      </c>
    </row>
    <row r="39" spans="1:14" ht="71.25" x14ac:dyDescent="0.25">
      <c r="A39" s="62" t="s">
        <v>35</v>
      </c>
      <c r="B39" s="63" t="s">
        <v>21</v>
      </c>
      <c r="C39" s="63" t="s">
        <v>27</v>
      </c>
      <c r="D39" s="113" t="s">
        <v>167</v>
      </c>
      <c r="E39" s="127" t="s">
        <v>194</v>
      </c>
      <c r="F39" s="63" t="s">
        <v>17</v>
      </c>
      <c r="G39" s="63" t="s">
        <v>12</v>
      </c>
      <c r="H39" s="63">
        <v>35</v>
      </c>
      <c r="I39" s="63">
        <v>1</v>
      </c>
      <c r="J39" s="63">
        <v>23</v>
      </c>
      <c r="K39" s="63" t="s">
        <v>13</v>
      </c>
      <c r="L39" s="63" t="s">
        <v>106</v>
      </c>
      <c r="M39" s="40" t="s">
        <v>157</v>
      </c>
      <c r="N39" s="64">
        <v>500</v>
      </c>
    </row>
    <row r="40" spans="1:14" ht="71.25" x14ac:dyDescent="0.25">
      <c r="A40" s="62" t="s">
        <v>35</v>
      </c>
      <c r="B40" s="63" t="s">
        <v>21</v>
      </c>
      <c r="C40" s="63" t="s">
        <v>27</v>
      </c>
      <c r="D40" s="113" t="s">
        <v>167</v>
      </c>
      <c r="E40" s="127" t="s">
        <v>194</v>
      </c>
      <c r="F40" s="63" t="s">
        <v>17</v>
      </c>
      <c r="G40" s="63" t="s">
        <v>12</v>
      </c>
      <c r="H40" s="63">
        <v>35</v>
      </c>
      <c r="I40" s="113">
        <v>0</v>
      </c>
      <c r="J40" s="113">
        <v>0</v>
      </c>
      <c r="K40" s="63" t="s">
        <v>13</v>
      </c>
      <c r="L40" s="113" t="s">
        <v>188</v>
      </c>
      <c r="M40" s="40" t="s">
        <v>157</v>
      </c>
      <c r="N40" s="64">
        <v>0</v>
      </c>
    </row>
    <row r="41" spans="1:14" ht="71.25" x14ac:dyDescent="0.25">
      <c r="A41" s="62" t="s">
        <v>35</v>
      </c>
      <c r="B41" s="63" t="s">
        <v>21</v>
      </c>
      <c r="C41" s="63" t="s">
        <v>27</v>
      </c>
      <c r="D41" s="113" t="s">
        <v>167</v>
      </c>
      <c r="E41" s="127" t="s">
        <v>194</v>
      </c>
      <c r="F41" s="63" t="s">
        <v>17</v>
      </c>
      <c r="G41" s="63" t="s">
        <v>12</v>
      </c>
      <c r="H41" s="63">
        <v>35</v>
      </c>
      <c r="I41" s="63">
        <v>1</v>
      </c>
      <c r="J41" s="63">
        <v>23</v>
      </c>
      <c r="K41" s="63" t="s">
        <v>13</v>
      </c>
      <c r="L41" s="63" t="s">
        <v>31</v>
      </c>
      <c r="M41" s="40" t="s">
        <v>157</v>
      </c>
      <c r="N41" s="64">
        <v>500</v>
      </c>
    </row>
    <row r="42" spans="1:14" ht="71.25" x14ac:dyDescent="0.25">
      <c r="A42" s="62" t="s">
        <v>35</v>
      </c>
      <c r="B42" s="63" t="s">
        <v>21</v>
      </c>
      <c r="C42" s="63" t="s">
        <v>27</v>
      </c>
      <c r="D42" s="113" t="s">
        <v>167</v>
      </c>
      <c r="E42" s="127" t="s">
        <v>194</v>
      </c>
      <c r="F42" s="63" t="s">
        <v>17</v>
      </c>
      <c r="G42" s="63" t="s">
        <v>12</v>
      </c>
      <c r="H42" s="63">
        <v>35</v>
      </c>
      <c r="I42" s="63">
        <v>1</v>
      </c>
      <c r="J42" s="63">
        <v>22</v>
      </c>
      <c r="K42" s="63" t="s">
        <v>13</v>
      </c>
      <c r="L42" s="63" t="s">
        <v>32</v>
      </c>
      <c r="M42" s="40" t="s">
        <v>157</v>
      </c>
      <c r="N42" s="64">
        <v>500</v>
      </c>
    </row>
    <row r="43" spans="1:14" ht="85.5" x14ac:dyDescent="0.25">
      <c r="A43" s="62" t="s">
        <v>35</v>
      </c>
      <c r="B43" s="63" t="s">
        <v>169</v>
      </c>
      <c r="C43" s="63" t="s">
        <v>27</v>
      </c>
      <c r="D43" s="113" t="s">
        <v>167</v>
      </c>
      <c r="E43" s="127" t="s">
        <v>194</v>
      </c>
      <c r="F43" s="63" t="s">
        <v>17</v>
      </c>
      <c r="G43" s="63" t="s">
        <v>12</v>
      </c>
      <c r="H43" s="63">
        <v>35</v>
      </c>
      <c r="I43" s="63">
        <v>1</v>
      </c>
      <c r="J43" s="63">
        <v>21</v>
      </c>
      <c r="K43" s="63" t="s">
        <v>13</v>
      </c>
      <c r="L43" s="113" t="s">
        <v>168</v>
      </c>
      <c r="M43" s="40" t="s">
        <v>157</v>
      </c>
      <c r="N43" s="64">
        <v>500</v>
      </c>
    </row>
    <row r="44" spans="1:14" ht="71.25" x14ac:dyDescent="0.25">
      <c r="A44" s="62" t="s">
        <v>35</v>
      </c>
      <c r="B44" s="63" t="s">
        <v>33</v>
      </c>
      <c r="C44" s="63" t="s">
        <v>27</v>
      </c>
      <c r="D44" s="113" t="s">
        <v>167</v>
      </c>
      <c r="E44" s="127" t="s">
        <v>194</v>
      </c>
      <c r="F44" s="63" t="s">
        <v>17</v>
      </c>
      <c r="G44" s="63" t="s">
        <v>12</v>
      </c>
      <c r="H44" s="63">
        <v>35</v>
      </c>
      <c r="I44" s="63">
        <v>1</v>
      </c>
      <c r="J44" s="63">
        <v>23</v>
      </c>
      <c r="K44" s="63" t="s">
        <v>13</v>
      </c>
      <c r="L44" s="113" t="s">
        <v>171</v>
      </c>
      <c r="M44" s="40" t="s">
        <v>157</v>
      </c>
      <c r="N44" s="64">
        <v>500</v>
      </c>
    </row>
    <row r="45" spans="1:14" ht="71.25" x14ac:dyDescent="0.25">
      <c r="A45" s="62" t="s">
        <v>35</v>
      </c>
      <c r="B45" s="63" t="s">
        <v>33</v>
      </c>
      <c r="C45" s="63" t="s">
        <v>27</v>
      </c>
      <c r="D45" s="113" t="s">
        <v>167</v>
      </c>
      <c r="E45" s="127" t="s">
        <v>194</v>
      </c>
      <c r="F45" s="63" t="s">
        <v>17</v>
      </c>
      <c r="G45" s="63" t="s">
        <v>12</v>
      </c>
      <c r="H45" s="63">
        <v>35</v>
      </c>
      <c r="I45" s="113">
        <v>0</v>
      </c>
      <c r="J45" s="113">
        <v>0</v>
      </c>
      <c r="K45" s="63" t="s">
        <v>13</v>
      </c>
      <c r="L45" s="113" t="s">
        <v>189</v>
      </c>
      <c r="M45" s="40" t="s">
        <v>157</v>
      </c>
      <c r="N45" s="64">
        <v>0</v>
      </c>
    </row>
    <row r="46" spans="1:14" ht="71.25" x14ac:dyDescent="0.25">
      <c r="A46" s="62" t="s">
        <v>35</v>
      </c>
      <c r="B46" s="63" t="s">
        <v>33</v>
      </c>
      <c r="C46" s="63" t="s">
        <v>27</v>
      </c>
      <c r="D46" s="113" t="s">
        <v>167</v>
      </c>
      <c r="E46" s="127" t="s">
        <v>194</v>
      </c>
      <c r="F46" s="63" t="s">
        <v>17</v>
      </c>
      <c r="G46" s="63" t="s">
        <v>12</v>
      </c>
      <c r="H46" s="63">
        <v>35</v>
      </c>
      <c r="I46" s="63">
        <v>1</v>
      </c>
      <c r="J46" s="63">
        <v>24</v>
      </c>
      <c r="K46" s="63" t="s">
        <v>13</v>
      </c>
      <c r="L46" s="63" t="s">
        <v>34</v>
      </c>
      <c r="M46" s="40" t="s">
        <v>157</v>
      </c>
      <c r="N46" s="64">
        <v>500</v>
      </c>
    </row>
    <row r="47" spans="1:14" ht="18" x14ac:dyDescent="0.25">
      <c r="A47" s="139" t="s">
        <v>164</v>
      </c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1"/>
    </row>
    <row r="48" spans="1:14" ht="71.25" x14ac:dyDescent="0.25">
      <c r="A48" s="62" t="s">
        <v>35</v>
      </c>
      <c r="B48" s="63" t="s">
        <v>169</v>
      </c>
      <c r="C48" s="63" t="s">
        <v>27</v>
      </c>
      <c r="D48" s="113" t="s">
        <v>167</v>
      </c>
      <c r="E48" s="127" t="s">
        <v>194</v>
      </c>
      <c r="F48" s="63" t="s">
        <v>17</v>
      </c>
      <c r="G48" s="63" t="s">
        <v>12</v>
      </c>
      <c r="H48" s="63">
        <v>35</v>
      </c>
      <c r="I48" s="63">
        <v>1</v>
      </c>
      <c r="J48" s="63">
        <v>21</v>
      </c>
      <c r="K48" s="63" t="s">
        <v>13</v>
      </c>
      <c r="L48" s="63" t="s">
        <v>170</v>
      </c>
      <c r="M48" s="40" t="s">
        <v>157</v>
      </c>
      <c r="N48" s="64">
        <v>500</v>
      </c>
    </row>
    <row r="49" spans="1:14" ht="15.75" x14ac:dyDescent="0.25">
      <c r="A49" s="92" t="s">
        <v>85</v>
      </c>
      <c r="B49" s="134" t="s">
        <v>181</v>
      </c>
      <c r="C49" s="135"/>
      <c r="D49" s="136"/>
      <c r="E49" s="63"/>
      <c r="F49" s="63"/>
      <c r="G49" s="63"/>
      <c r="H49" s="63"/>
      <c r="I49" s="63"/>
      <c r="J49" s="63"/>
      <c r="K49" s="63"/>
      <c r="L49" s="63"/>
      <c r="M49" s="93" t="s">
        <v>86</v>
      </c>
      <c r="N49" s="64">
        <v>0</v>
      </c>
    </row>
    <row r="50" spans="1:14" ht="71.25" x14ac:dyDescent="0.25">
      <c r="A50" s="62" t="s">
        <v>35</v>
      </c>
      <c r="B50" s="63" t="s">
        <v>26</v>
      </c>
      <c r="C50" s="63" t="s">
        <v>27</v>
      </c>
      <c r="D50" s="63" t="s">
        <v>183</v>
      </c>
      <c r="E50" s="127" t="s">
        <v>194</v>
      </c>
      <c r="F50" s="63" t="s">
        <v>17</v>
      </c>
      <c r="G50" s="63" t="s">
        <v>12</v>
      </c>
      <c r="H50" s="63">
        <v>35</v>
      </c>
      <c r="I50" s="113">
        <v>0</v>
      </c>
      <c r="J50" s="113">
        <v>0</v>
      </c>
      <c r="K50" s="63" t="s">
        <v>13</v>
      </c>
      <c r="L50" s="113" t="s">
        <v>190</v>
      </c>
      <c r="M50" s="40" t="s">
        <v>157</v>
      </c>
      <c r="N50" s="64">
        <v>0</v>
      </c>
    </row>
    <row r="51" spans="1:14" ht="15.75" x14ac:dyDescent="0.25">
      <c r="A51" s="92" t="s">
        <v>85</v>
      </c>
      <c r="B51" s="134" t="s">
        <v>181</v>
      </c>
      <c r="C51" s="135"/>
      <c r="D51" s="136"/>
      <c r="E51" s="63"/>
      <c r="F51" s="63"/>
      <c r="G51" s="63"/>
      <c r="H51" s="63"/>
      <c r="I51" s="63"/>
      <c r="J51" s="63"/>
      <c r="K51" s="63"/>
      <c r="L51" s="63"/>
      <c r="M51" s="93" t="s">
        <v>125</v>
      </c>
      <c r="N51" s="64">
        <v>0</v>
      </c>
    </row>
    <row r="52" spans="1:14" ht="15.75" x14ac:dyDescent="0.25">
      <c r="A52" s="43" t="s">
        <v>11</v>
      </c>
      <c r="B52" s="43"/>
      <c r="C52" s="43"/>
      <c r="D52" s="43"/>
      <c r="E52" s="43"/>
      <c r="F52" s="43"/>
      <c r="G52" s="44"/>
      <c r="H52" s="44">
        <f>SUM(H35:H50)</f>
        <v>420</v>
      </c>
      <c r="I52" s="44">
        <f>SUM(I35:I50)</f>
        <v>9</v>
      </c>
      <c r="J52" s="44">
        <f>SUM(J35:J50)</f>
        <v>204</v>
      </c>
      <c r="K52" s="44"/>
      <c r="L52" s="41"/>
      <c r="M52" s="42"/>
      <c r="N52" s="55">
        <f>SUM(N35:N51)</f>
        <v>4650</v>
      </c>
    </row>
    <row r="53" spans="1:14" ht="15" customHeight="1" x14ac:dyDescent="0.25">
      <c r="A53" s="131" t="s">
        <v>0</v>
      </c>
      <c r="B53" s="132"/>
      <c r="C53" s="132"/>
      <c r="D53" s="132"/>
      <c r="E53" s="132"/>
      <c r="F53" s="132"/>
      <c r="G53" s="132"/>
      <c r="H53" s="133"/>
      <c r="I53" s="54"/>
      <c r="J53" s="54"/>
      <c r="K53" s="23"/>
      <c r="L53" s="54"/>
      <c r="M53" s="24"/>
      <c r="N53" s="24"/>
    </row>
    <row r="54" spans="1:14" ht="15" customHeight="1" x14ac:dyDescent="0.25">
      <c r="A54" s="131" t="s">
        <v>1</v>
      </c>
      <c r="B54" s="132"/>
      <c r="C54" s="132"/>
      <c r="D54" s="132"/>
      <c r="E54" s="132"/>
      <c r="F54" s="132"/>
      <c r="G54" s="132"/>
      <c r="H54" s="133"/>
      <c r="I54" s="54"/>
      <c r="J54" s="54"/>
      <c r="K54" s="23"/>
      <c r="L54" s="54"/>
      <c r="M54" s="24"/>
      <c r="N54" s="24"/>
    </row>
    <row r="55" spans="1:14" ht="15" customHeight="1" x14ac:dyDescent="0.25">
      <c r="A55" s="131" t="s">
        <v>25</v>
      </c>
      <c r="B55" s="132"/>
      <c r="C55" s="132"/>
      <c r="D55" s="132"/>
      <c r="E55" s="132"/>
      <c r="F55" s="132"/>
      <c r="G55" s="132"/>
      <c r="H55" s="133"/>
      <c r="I55" s="54"/>
      <c r="J55" s="54"/>
      <c r="K55" s="23"/>
      <c r="L55" s="54"/>
      <c r="M55" s="24"/>
      <c r="N55" s="24"/>
    </row>
    <row r="56" spans="1:14" ht="15" customHeight="1" x14ac:dyDescent="0.25">
      <c r="A56" s="131" t="s">
        <v>162</v>
      </c>
      <c r="B56" s="132"/>
      <c r="C56" s="132"/>
      <c r="D56" s="132"/>
      <c r="E56" s="132"/>
      <c r="F56" s="132"/>
      <c r="G56" s="132"/>
      <c r="H56" s="133"/>
      <c r="I56" s="54"/>
      <c r="J56" s="54"/>
      <c r="K56" s="23"/>
      <c r="L56" s="54"/>
      <c r="M56" s="24"/>
      <c r="N56" s="24"/>
    </row>
    <row r="57" spans="1:14" x14ac:dyDescent="0.25">
      <c r="A57" s="25" t="s">
        <v>18</v>
      </c>
      <c r="B57" s="25"/>
      <c r="C57" s="26"/>
      <c r="D57" s="26"/>
      <c r="E57" s="26"/>
      <c r="F57" s="27"/>
      <c r="G57" s="26"/>
      <c r="H57" s="28"/>
      <c r="I57" s="28"/>
      <c r="J57" s="28"/>
      <c r="K57" s="29"/>
      <c r="L57" s="28"/>
      <c r="M57" s="24"/>
      <c r="N57" s="24"/>
    </row>
    <row r="58" spans="1:14" ht="38.25" customHeight="1" x14ac:dyDescent="0.25">
      <c r="A58" s="30" t="s">
        <v>47</v>
      </c>
      <c r="B58" s="30" t="s">
        <v>46</v>
      </c>
      <c r="C58" s="30" t="s">
        <v>2</v>
      </c>
      <c r="D58" s="30" t="s">
        <v>3</v>
      </c>
      <c r="E58" s="30" t="s">
        <v>4</v>
      </c>
      <c r="F58" s="30" t="s">
        <v>20</v>
      </c>
      <c r="G58" s="31" t="s">
        <v>7</v>
      </c>
      <c r="H58" s="31" t="s">
        <v>5</v>
      </c>
      <c r="I58" s="31" t="s">
        <v>8</v>
      </c>
      <c r="J58" s="31" t="s">
        <v>14</v>
      </c>
      <c r="K58" s="31" t="s">
        <v>6</v>
      </c>
      <c r="L58" s="31" t="s">
        <v>15</v>
      </c>
      <c r="M58" s="32" t="s">
        <v>9</v>
      </c>
      <c r="N58" s="32" t="s">
        <v>10</v>
      </c>
    </row>
    <row r="59" spans="1:14" x14ac:dyDescent="0.25">
      <c r="A59" s="30"/>
      <c r="B59" s="30"/>
      <c r="C59" s="30"/>
      <c r="D59" s="30"/>
      <c r="E59" s="30"/>
      <c r="F59" s="30"/>
      <c r="G59" s="33"/>
      <c r="H59" s="33"/>
      <c r="I59" s="33"/>
      <c r="J59" s="33"/>
      <c r="K59" s="33"/>
      <c r="L59" s="33"/>
      <c r="M59" s="34"/>
      <c r="N59" s="34"/>
    </row>
    <row r="60" spans="1:14" ht="71.25" x14ac:dyDescent="0.25">
      <c r="A60" s="66" t="s">
        <v>22</v>
      </c>
      <c r="B60" s="63" t="s">
        <v>44</v>
      </c>
      <c r="C60" s="63" t="s">
        <v>173</v>
      </c>
      <c r="D60" s="63" t="s">
        <v>29</v>
      </c>
      <c r="E60" s="127" t="s">
        <v>194</v>
      </c>
      <c r="F60" s="63" t="s">
        <v>17</v>
      </c>
      <c r="G60" s="63" t="s">
        <v>12</v>
      </c>
      <c r="H60" s="63">
        <v>35</v>
      </c>
      <c r="I60" s="63">
        <v>1</v>
      </c>
      <c r="J60" s="63">
        <v>30</v>
      </c>
      <c r="K60" s="63" t="s">
        <v>13</v>
      </c>
      <c r="L60" s="65" t="s">
        <v>107</v>
      </c>
      <c r="M60" s="40" t="s">
        <v>158</v>
      </c>
      <c r="N60" s="64">
        <v>500</v>
      </c>
    </row>
    <row r="61" spans="1:14" ht="85.5" x14ac:dyDescent="0.25">
      <c r="A61" s="66" t="s">
        <v>22</v>
      </c>
      <c r="B61" s="63" t="s">
        <v>44</v>
      </c>
      <c r="C61" s="63" t="s">
        <v>173</v>
      </c>
      <c r="D61" s="63" t="s">
        <v>29</v>
      </c>
      <c r="E61" s="127" t="s">
        <v>194</v>
      </c>
      <c r="F61" s="63" t="s">
        <v>17</v>
      </c>
      <c r="G61" s="63" t="s">
        <v>12</v>
      </c>
      <c r="H61" s="63">
        <v>35</v>
      </c>
      <c r="I61" s="63">
        <v>1</v>
      </c>
      <c r="J61" s="63">
        <v>29</v>
      </c>
      <c r="K61" s="63" t="s">
        <v>13</v>
      </c>
      <c r="L61" s="63" t="s">
        <v>172</v>
      </c>
      <c r="M61" s="40" t="s">
        <v>158</v>
      </c>
      <c r="N61" s="64">
        <v>500</v>
      </c>
    </row>
    <row r="62" spans="1:14" ht="71.25" x14ac:dyDescent="0.25">
      <c r="A62" s="66" t="s">
        <v>22</v>
      </c>
      <c r="B62" s="63" t="s">
        <v>44</v>
      </c>
      <c r="C62" s="63" t="s">
        <v>173</v>
      </c>
      <c r="D62" s="63" t="s">
        <v>29</v>
      </c>
      <c r="E62" s="127" t="s">
        <v>194</v>
      </c>
      <c r="F62" s="63" t="s">
        <v>17</v>
      </c>
      <c r="G62" s="63" t="s">
        <v>12</v>
      </c>
      <c r="H62" s="63">
        <v>35</v>
      </c>
      <c r="I62" s="63">
        <v>1</v>
      </c>
      <c r="J62" s="63">
        <v>30</v>
      </c>
      <c r="K62" s="63" t="s">
        <v>13</v>
      </c>
      <c r="L62" s="63" t="s">
        <v>37</v>
      </c>
      <c r="M62" s="40" t="s">
        <v>158</v>
      </c>
      <c r="N62" s="64">
        <v>500</v>
      </c>
    </row>
    <row r="63" spans="1:14" ht="15.75" x14ac:dyDescent="0.25">
      <c r="A63" s="92" t="s">
        <v>85</v>
      </c>
      <c r="B63" s="134" t="s">
        <v>184</v>
      </c>
      <c r="C63" s="135"/>
      <c r="D63" s="136"/>
      <c r="E63" s="63"/>
      <c r="F63" s="63"/>
      <c r="G63" s="63"/>
      <c r="H63" s="63"/>
      <c r="I63" s="63"/>
      <c r="J63" s="63"/>
      <c r="K63" s="63"/>
      <c r="L63" s="63"/>
      <c r="M63" s="93" t="s">
        <v>126</v>
      </c>
      <c r="N63" s="64">
        <v>150</v>
      </c>
    </row>
    <row r="64" spans="1:14" ht="71.25" x14ac:dyDescent="0.25">
      <c r="A64" s="66" t="s">
        <v>22</v>
      </c>
      <c r="B64" s="63" t="s">
        <v>44</v>
      </c>
      <c r="C64" s="63" t="s">
        <v>173</v>
      </c>
      <c r="D64" s="63" t="s">
        <v>167</v>
      </c>
      <c r="E64" s="127" t="s">
        <v>194</v>
      </c>
      <c r="F64" s="63" t="s">
        <v>17</v>
      </c>
      <c r="G64" s="63" t="s">
        <v>12</v>
      </c>
      <c r="H64" s="63">
        <v>35</v>
      </c>
      <c r="I64" s="63">
        <v>1</v>
      </c>
      <c r="J64" s="63">
        <v>27</v>
      </c>
      <c r="K64" s="63" t="s">
        <v>13</v>
      </c>
      <c r="L64" s="63" t="s">
        <v>38</v>
      </c>
      <c r="M64" s="40" t="s">
        <v>158</v>
      </c>
      <c r="N64" s="64">
        <v>500</v>
      </c>
    </row>
    <row r="65" spans="1:14" ht="71.25" x14ac:dyDescent="0.25">
      <c r="A65" s="66" t="s">
        <v>22</v>
      </c>
      <c r="B65" s="63" t="s">
        <v>44</v>
      </c>
      <c r="C65" s="63" t="s">
        <v>173</v>
      </c>
      <c r="D65" s="63" t="s">
        <v>167</v>
      </c>
      <c r="E65" s="127" t="s">
        <v>194</v>
      </c>
      <c r="F65" s="63" t="s">
        <v>17</v>
      </c>
      <c r="G65" s="63" t="s">
        <v>12</v>
      </c>
      <c r="H65" s="63">
        <v>35</v>
      </c>
      <c r="I65" s="63">
        <v>1</v>
      </c>
      <c r="J65" s="63">
        <v>27</v>
      </c>
      <c r="K65" s="63" t="s">
        <v>13</v>
      </c>
      <c r="L65" s="63" t="s">
        <v>39</v>
      </c>
      <c r="M65" s="40" t="s">
        <v>158</v>
      </c>
      <c r="N65" s="64">
        <v>500</v>
      </c>
    </row>
    <row r="66" spans="1:14" ht="71.25" x14ac:dyDescent="0.25">
      <c r="A66" s="66" t="s">
        <v>22</v>
      </c>
      <c r="B66" s="63" t="s">
        <v>44</v>
      </c>
      <c r="C66" s="63" t="s">
        <v>173</v>
      </c>
      <c r="D66" s="63" t="s">
        <v>167</v>
      </c>
      <c r="E66" s="127" t="s">
        <v>194</v>
      </c>
      <c r="F66" s="63" t="s">
        <v>17</v>
      </c>
      <c r="G66" s="63" t="s">
        <v>12</v>
      </c>
      <c r="H66" s="63">
        <v>35</v>
      </c>
      <c r="I66" s="63">
        <v>1</v>
      </c>
      <c r="J66" s="63">
        <v>26</v>
      </c>
      <c r="K66" s="63" t="s">
        <v>13</v>
      </c>
      <c r="L66" s="63" t="s">
        <v>108</v>
      </c>
      <c r="M66" s="40" t="s">
        <v>158</v>
      </c>
      <c r="N66" s="64">
        <v>500</v>
      </c>
    </row>
    <row r="67" spans="1:14" ht="71.25" x14ac:dyDescent="0.25">
      <c r="A67" s="66" t="s">
        <v>22</v>
      </c>
      <c r="B67" s="63" t="s">
        <v>44</v>
      </c>
      <c r="C67" s="63" t="s">
        <v>173</v>
      </c>
      <c r="D67" s="63" t="s">
        <v>167</v>
      </c>
      <c r="E67" s="127" t="s">
        <v>194</v>
      </c>
      <c r="F67" s="63" t="s">
        <v>17</v>
      </c>
      <c r="G67" s="63" t="s">
        <v>12</v>
      </c>
      <c r="H67" s="63">
        <v>35</v>
      </c>
      <c r="I67" s="63">
        <v>1</v>
      </c>
      <c r="J67" s="63">
        <v>26</v>
      </c>
      <c r="K67" s="63" t="s">
        <v>13</v>
      </c>
      <c r="L67" s="63" t="s">
        <v>40</v>
      </c>
      <c r="M67" s="40" t="s">
        <v>158</v>
      </c>
      <c r="N67" s="64">
        <v>500</v>
      </c>
    </row>
    <row r="68" spans="1:14" ht="71.25" x14ac:dyDescent="0.25">
      <c r="A68" s="66" t="s">
        <v>22</v>
      </c>
      <c r="B68" s="63" t="s">
        <v>44</v>
      </c>
      <c r="C68" s="63" t="s">
        <v>173</v>
      </c>
      <c r="D68" s="63" t="s">
        <v>167</v>
      </c>
      <c r="E68" s="127" t="s">
        <v>194</v>
      </c>
      <c r="F68" s="63" t="s">
        <v>17</v>
      </c>
      <c r="G68" s="63" t="s">
        <v>12</v>
      </c>
      <c r="H68" s="63">
        <v>35</v>
      </c>
      <c r="I68" s="63">
        <v>1</v>
      </c>
      <c r="J68" s="63">
        <v>29</v>
      </c>
      <c r="K68" s="63" t="s">
        <v>13</v>
      </c>
      <c r="L68" s="63" t="s">
        <v>109</v>
      </c>
      <c r="M68" s="40" t="s">
        <v>158</v>
      </c>
      <c r="N68" s="64">
        <v>500</v>
      </c>
    </row>
    <row r="69" spans="1:14" ht="71.25" x14ac:dyDescent="0.25">
      <c r="A69" s="66" t="s">
        <v>22</v>
      </c>
      <c r="B69" s="63" t="s">
        <v>44</v>
      </c>
      <c r="C69" s="63" t="s">
        <v>173</v>
      </c>
      <c r="D69" s="63" t="s">
        <v>167</v>
      </c>
      <c r="E69" s="127" t="s">
        <v>194</v>
      </c>
      <c r="F69" s="63" t="s">
        <v>17</v>
      </c>
      <c r="G69" s="63" t="s">
        <v>12</v>
      </c>
      <c r="H69" s="63">
        <v>35</v>
      </c>
      <c r="I69" s="63">
        <v>1</v>
      </c>
      <c r="J69" s="63">
        <v>29</v>
      </c>
      <c r="K69" s="63" t="s">
        <v>13</v>
      </c>
      <c r="L69" s="63" t="s">
        <v>110</v>
      </c>
      <c r="M69" s="40" t="s">
        <v>158</v>
      </c>
      <c r="N69" s="64">
        <v>500</v>
      </c>
    </row>
    <row r="70" spans="1:14" ht="71.25" x14ac:dyDescent="0.25">
      <c r="A70" s="66" t="s">
        <v>22</v>
      </c>
      <c r="B70" s="63" t="s">
        <v>44</v>
      </c>
      <c r="C70" s="63" t="s">
        <v>173</v>
      </c>
      <c r="D70" s="63" t="s">
        <v>167</v>
      </c>
      <c r="E70" s="127" t="s">
        <v>194</v>
      </c>
      <c r="F70" s="63" t="s">
        <v>17</v>
      </c>
      <c r="G70" s="63" t="s">
        <v>12</v>
      </c>
      <c r="H70" s="63">
        <v>35</v>
      </c>
      <c r="I70" s="63">
        <v>1</v>
      </c>
      <c r="J70" s="63">
        <v>26</v>
      </c>
      <c r="K70" s="63" t="s">
        <v>13</v>
      </c>
      <c r="L70" s="63" t="s">
        <v>41</v>
      </c>
      <c r="M70" s="40" t="s">
        <v>158</v>
      </c>
      <c r="N70" s="64">
        <v>500</v>
      </c>
    </row>
    <row r="71" spans="1:14" ht="71.25" x14ac:dyDescent="0.25">
      <c r="A71" s="66" t="s">
        <v>22</v>
      </c>
      <c r="B71" s="63" t="s">
        <v>44</v>
      </c>
      <c r="C71" s="63" t="s">
        <v>173</v>
      </c>
      <c r="D71" s="63" t="s">
        <v>167</v>
      </c>
      <c r="E71" s="127" t="s">
        <v>194</v>
      </c>
      <c r="F71" s="63" t="s">
        <v>17</v>
      </c>
      <c r="G71" s="63" t="s">
        <v>12</v>
      </c>
      <c r="H71" s="63">
        <v>35</v>
      </c>
      <c r="I71" s="63">
        <v>1</v>
      </c>
      <c r="J71" s="63">
        <v>24</v>
      </c>
      <c r="K71" s="63" t="s">
        <v>13</v>
      </c>
      <c r="L71" s="63" t="s">
        <v>42</v>
      </c>
      <c r="M71" s="40" t="s">
        <v>158</v>
      </c>
      <c r="N71" s="64">
        <v>500</v>
      </c>
    </row>
    <row r="72" spans="1:14" ht="71.25" x14ac:dyDescent="0.25">
      <c r="A72" s="66" t="s">
        <v>22</v>
      </c>
      <c r="B72" s="63" t="s">
        <v>44</v>
      </c>
      <c r="C72" s="63" t="s">
        <v>173</v>
      </c>
      <c r="D72" s="63" t="s">
        <v>167</v>
      </c>
      <c r="E72" s="127" t="s">
        <v>194</v>
      </c>
      <c r="F72" s="63" t="s">
        <v>17</v>
      </c>
      <c r="G72" s="63" t="s">
        <v>12</v>
      </c>
      <c r="H72" s="63">
        <v>35</v>
      </c>
      <c r="I72" s="63">
        <v>1</v>
      </c>
      <c r="J72" s="63">
        <v>26</v>
      </c>
      <c r="K72" s="63" t="s">
        <v>13</v>
      </c>
      <c r="L72" s="63" t="s">
        <v>43</v>
      </c>
      <c r="M72" s="40" t="s">
        <v>158</v>
      </c>
      <c r="N72" s="64">
        <v>500</v>
      </c>
    </row>
    <row r="73" spans="1:14" ht="15.75" x14ac:dyDescent="0.25">
      <c r="A73" s="92" t="s">
        <v>85</v>
      </c>
      <c r="B73" s="134" t="s">
        <v>181</v>
      </c>
      <c r="C73" s="135"/>
      <c r="D73" s="136"/>
      <c r="E73" s="63"/>
      <c r="F73" s="63"/>
      <c r="G73" s="63"/>
      <c r="H73" s="63"/>
      <c r="I73" s="63"/>
      <c r="J73" s="63"/>
      <c r="K73" s="63"/>
      <c r="L73" s="63"/>
      <c r="M73" s="93" t="s">
        <v>87</v>
      </c>
      <c r="N73" s="64">
        <v>150</v>
      </c>
    </row>
    <row r="74" spans="1:14" ht="71.25" x14ac:dyDescent="0.25">
      <c r="A74" s="66" t="s">
        <v>22</v>
      </c>
      <c r="B74" s="63" t="s">
        <v>44</v>
      </c>
      <c r="C74" s="63" t="s">
        <v>173</v>
      </c>
      <c r="D74" s="63" t="s">
        <v>28</v>
      </c>
      <c r="E74" s="127" t="s">
        <v>194</v>
      </c>
      <c r="F74" s="63" t="s">
        <v>17</v>
      </c>
      <c r="G74" s="63" t="s">
        <v>12</v>
      </c>
      <c r="H74" s="63">
        <v>35</v>
      </c>
      <c r="I74" s="63">
        <v>1</v>
      </c>
      <c r="J74" s="63">
        <v>20</v>
      </c>
      <c r="K74" s="63" t="s">
        <v>13</v>
      </c>
      <c r="L74" s="63" t="s">
        <v>111</v>
      </c>
      <c r="M74" s="40" t="s">
        <v>158</v>
      </c>
      <c r="N74" s="64">
        <v>500</v>
      </c>
    </row>
    <row r="75" spans="1:14" ht="71.25" x14ac:dyDescent="0.25">
      <c r="A75" s="66" t="s">
        <v>22</v>
      </c>
      <c r="B75" s="63" t="s">
        <v>44</v>
      </c>
      <c r="C75" s="63" t="s">
        <v>173</v>
      </c>
      <c r="D75" s="63" t="s">
        <v>28</v>
      </c>
      <c r="E75" s="127" t="s">
        <v>194</v>
      </c>
      <c r="F75" s="63" t="s">
        <v>17</v>
      </c>
      <c r="G75" s="63" t="s">
        <v>12</v>
      </c>
      <c r="H75" s="63">
        <v>35</v>
      </c>
      <c r="I75" s="63">
        <v>1</v>
      </c>
      <c r="J75" s="63">
        <v>20</v>
      </c>
      <c r="K75" s="63" t="s">
        <v>13</v>
      </c>
      <c r="L75" s="63" t="s">
        <v>36</v>
      </c>
      <c r="M75" s="40" t="s">
        <v>158</v>
      </c>
      <c r="N75" s="64">
        <v>500</v>
      </c>
    </row>
    <row r="76" spans="1:14" ht="71.25" x14ac:dyDescent="0.25">
      <c r="A76" s="66" t="s">
        <v>22</v>
      </c>
      <c r="B76" s="63" t="s">
        <v>44</v>
      </c>
      <c r="C76" s="63" t="s">
        <v>173</v>
      </c>
      <c r="D76" s="63" t="s">
        <v>28</v>
      </c>
      <c r="E76" s="127" t="s">
        <v>194</v>
      </c>
      <c r="F76" s="63" t="s">
        <v>17</v>
      </c>
      <c r="G76" s="63" t="s">
        <v>12</v>
      </c>
      <c r="H76" s="63">
        <v>35</v>
      </c>
      <c r="I76" s="63">
        <v>1</v>
      </c>
      <c r="J76" s="63">
        <v>20</v>
      </c>
      <c r="K76" s="63" t="s">
        <v>13</v>
      </c>
      <c r="L76" s="63" t="s">
        <v>112</v>
      </c>
      <c r="M76" s="40" t="s">
        <v>158</v>
      </c>
      <c r="N76" s="64">
        <v>500</v>
      </c>
    </row>
    <row r="77" spans="1:14" ht="15.75" x14ac:dyDescent="0.25">
      <c r="A77" s="92" t="s">
        <v>85</v>
      </c>
      <c r="B77" s="134" t="s">
        <v>182</v>
      </c>
      <c r="C77" s="135"/>
      <c r="D77" s="136"/>
      <c r="E77" s="63"/>
      <c r="F77" s="63"/>
      <c r="G77" s="63"/>
      <c r="H77" s="63"/>
      <c r="I77" s="63"/>
      <c r="J77" s="63"/>
      <c r="K77" s="63"/>
      <c r="L77" s="63"/>
      <c r="M77" s="93" t="s">
        <v>126</v>
      </c>
      <c r="N77" s="64">
        <v>150</v>
      </c>
    </row>
    <row r="78" spans="1:14" ht="15.75" x14ac:dyDescent="0.25">
      <c r="A78" s="43" t="s">
        <v>11</v>
      </c>
      <c r="B78" s="43"/>
      <c r="C78" s="43"/>
      <c r="D78" s="43"/>
      <c r="E78" s="43"/>
      <c r="F78" s="43"/>
      <c r="G78" s="44"/>
      <c r="H78" s="44">
        <f>SUM(H60:H77)</f>
        <v>525</v>
      </c>
      <c r="I78" s="44">
        <f>SUM(I60:I77)</f>
        <v>15</v>
      </c>
      <c r="J78" s="44">
        <f>SUM(J60:J77)</f>
        <v>389</v>
      </c>
      <c r="K78" s="44"/>
      <c r="L78" s="41"/>
      <c r="M78" s="42"/>
      <c r="N78" s="55">
        <f>SUM(N60:N77)</f>
        <v>7950</v>
      </c>
    </row>
    <row r="79" spans="1:14" x14ac:dyDescent="0.25">
      <c r="A79" s="131" t="s">
        <v>0</v>
      </c>
      <c r="B79" s="132"/>
      <c r="C79" s="132"/>
      <c r="D79" s="132"/>
      <c r="E79" s="132"/>
      <c r="F79" s="132"/>
      <c r="G79" s="132"/>
      <c r="H79" s="133"/>
      <c r="I79" s="54"/>
      <c r="J79" s="54"/>
      <c r="K79" s="23"/>
      <c r="L79" s="54"/>
      <c r="M79" s="24"/>
      <c r="N79" s="24"/>
    </row>
    <row r="80" spans="1:14" ht="15" customHeight="1" x14ac:dyDescent="0.25">
      <c r="A80" s="131" t="s">
        <v>1</v>
      </c>
      <c r="B80" s="132"/>
      <c r="C80" s="132"/>
      <c r="D80" s="132"/>
      <c r="E80" s="132"/>
      <c r="F80" s="132"/>
      <c r="G80" s="132"/>
      <c r="H80" s="133"/>
      <c r="I80" s="54"/>
      <c r="J80" s="54"/>
      <c r="K80" s="23"/>
      <c r="L80" s="54"/>
      <c r="M80" s="24"/>
      <c r="N80" s="24"/>
    </row>
    <row r="81" spans="1:14" x14ac:dyDescent="0.25">
      <c r="A81" s="131" t="s">
        <v>25</v>
      </c>
      <c r="B81" s="132"/>
      <c r="C81" s="132"/>
      <c r="D81" s="132"/>
      <c r="E81" s="132"/>
      <c r="F81" s="132"/>
      <c r="G81" s="132"/>
      <c r="H81" s="133"/>
      <c r="I81" s="54"/>
      <c r="J81" s="54"/>
      <c r="K81" s="23"/>
      <c r="L81" s="54"/>
      <c r="M81" s="24"/>
      <c r="N81" s="24"/>
    </row>
    <row r="82" spans="1:14" ht="15" customHeight="1" x14ac:dyDescent="0.25">
      <c r="A82" s="131" t="s">
        <v>162</v>
      </c>
      <c r="B82" s="132"/>
      <c r="C82" s="132"/>
      <c r="D82" s="132"/>
      <c r="E82" s="132"/>
      <c r="F82" s="132"/>
      <c r="G82" s="132"/>
      <c r="H82" s="133"/>
      <c r="I82" s="54"/>
      <c r="J82" s="54"/>
      <c r="K82" s="23"/>
      <c r="L82" s="54"/>
      <c r="M82" s="24"/>
      <c r="N82" s="24"/>
    </row>
    <row r="83" spans="1:14" x14ac:dyDescent="0.25">
      <c r="A83" s="25" t="s">
        <v>23</v>
      </c>
      <c r="B83" s="25"/>
      <c r="C83" s="26"/>
      <c r="D83" s="26"/>
      <c r="E83" s="26"/>
      <c r="F83" s="27"/>
      <c r="G83" s="26"/>
      <c r="H83" s="28"/>
      <c r="I83" s="28"/>
      <c r="J83" s="28"/>
      <c r="K83" s="29"/>
      <c r="L83" s="28"/>
      <c r="M83" s="24"/>
      <c r="N83" s="24"/>
    </row>
    <row r="84" spans="1:14" ht="41.25" customHeight="1" x14ac:dyDescent="0.25">
      <c r="A84" s="30" t="s">
        <v>47</v>
      </c>
      <c r="B84" s="30" t="s">
        <v>46</v>
      </c>
      <c r="C84" s="30" t="s">
        <v>2</v>
      </c>
      <c r="D84" s="30" t="s">
        <v>3</v>
      </c>
      <c r="E84" s="30" t="s">
        <v>4</v>
      </c>
      <c r="F84" s="30" t="s">
        <v>20</v>
      </c>
      <c r="G84" s="31" t="s">
        <v>7</v>
      </c>
      <c r="H84" s="31" t="s">
        <v>5</v>
      </c>
      <c r="I84" s="31" t="s">
        <v>8</v>
      </c>
      <c r="J84" s="31" t="s">
        <v>14</v>
      </c>
      <c r="K84" s="31" t="s">
        <v>6</v>
      </c>
      <c r="L84" s="31" t="s">
        <v>15</v>
      </c>
      <c r="M84" s="32" t="s">
        <v>9</v>
      </c>
      <c r="N84" s="32" t="s">
        <v>10</v>
      </c>
    </row>
    <row r="85" spans="1:14" x14ac:dyDescent="0.25">
      <c r="A85" s="30"/>
      <c r="B85" s="30"/>
      <c r="C85" s="30"/>
      <c r="D85" s="30"/>
      <c r="E85" s="30"/>
      <c r="F85" s="30"/>
      <c r="G85" s="33"/>
      <c r="H85" s="33"/>
      <c r="I85" s="33"/>
      <c r="J85" s="33"/>
      <c r="K85" s="33"/>
      <c r="L85" s="33"/>
      <c r="M85" s="34"/>
      <c r="N85" s="34"/>
    </row>
    <row r="86" spans="1:14" ht="71.25" x14ac:dyDescent="0.25">
      <c r="A86" s="103" t="s">
        <v>128</v>
      </c>
      <c r="B86" s="21" t="s">
        <v>129</v>
      </c>
      <c r="C86" s="68" t="s">
        <v>56</v>
      </c>
      <c r="D86" s="21" t="s">
        <v>134</v>
      </c>
      <c r="E86" s="21" t="s">
        <v>130</v>
      </c>
      <c r="F86" s="21" t="s">
        <v>131</v>
      </c>
      <c r="G86" s="21" t="s">
        <v>132</v>
      </c>
      <c r="H86" s="21">
        <v>2</v>
      </c>
      <c r="I86" s="113">
        <v>0</v>
      </c>
      <c r="J86" s="113" t="s">
        <v>192</v>
      </c>
      <c r="K86" s="21" t="s">
        <v>13</v>
      </c>
      <c r="L86" s="21"/>
      <c r="M86" s="21" t="s">
        <v>133</v>
      </c>
      <c r="N86" s="98" t="s">
        <v>127</v>
      </c>
    </row>
    <row r="87" spans="1:14" ht="114" x14ac:dyDescent="0.25">
      <c r="A87" s="104" t="s">
        <v>135</v>
      </c>
      <c r="B87" s="105" t="s">
        <v>136</v>
      </c>
      <c r="C87" s="106" t="s">
        <v>56</v>
      </c>
      <c r="D87" s="81" t="s">
        <v>174</v>
      </c>
      <c r="E87" s="81" t="s">
        <v>137</v>
      </c>
      <c r="F87" s="81" t="s">
        <v>138</v>
      </c>
      <c r="G87" s="107" t="s">
        <v>12</v>
      </c>
      <c r="H87" s="81">
        <v>30</v>
      </c>
      <c r="I87" s="83">
        <v>1</v>
      </c>
      <c r="J87" s="83">
        <v>20</v>
      </c>
      <c r="K87" s="105" t="s">
        <v>161</v>
      </c>
      <c r="L87" s="105" t="s">
        <v>175</v>
      </c>
      <c r="M87" s="108" t="s">
        <v>159</v>
      </c>
      <c r="N87" s="109">
        <v>300</v>
      </c>
    </row>
    <row r="88" spans="1:14" ht="114" x14ac:dyDescent="0.25">
      <c r="A88" s="104" t="s">
        <v>135</v>
      </c>
      <c r="B88" s="105" t="s">
        <v>136</v>
      </c>
      <c r="C88" s="106" t="s">
        <v>56</v>
      </c>
      <c r="D88" s="81" t="s">
        <v>174</v>
      </c>
      <c r="E88" s="81" t="s">
        <v>137</v>
      </c>
      <c r="F88" s="81" t="s">
        <v>138</v>
      </c>
      <c r="G88" s="107" t="s">
        <v>12</v>
      </c>
      <c r="H88" s="81">
        <v>30</v>
      </c>
      <c r="I88" s="83">
        <v>1</v>
      </c>
      <c r="J88" s="83">
        <v>20</v>
      </c>
      <c r="K88" s="105" t="s">
        <v>161</v>
      </c>
      <c r="L88" s="105" t="s">
        <v>176</v>
      </c>
      <c r="M88" s="108" t="s">
        <v>159</v>
      </c>
      <c r="N88" s="109">
        <v>300</v>
      </c>
    </row>
    <row r="89" spans="1:14" ht="114" x14ac:dyDescent="0.25">
      <c r="A89" s="104" t="s">
        <v>135</v>
      </c>
      <c r="B89" s="105" t="s">
        <v>136</v>
      </c>
      <c r="C89" s="106" t="s">
        <v>56</v>
      </c>
      <c r="D89" s="81" t="s">
        <v>174</v>
      </c>
      <c r="E89" s="81" t="s">
        <v>137</v>
      </c>
      <c r="F89" s="81" t="s">
        <v>138</v>
      </c>
      <c r="G89" s="107" t="s">
        <v>12</v>
      </c>
      <c r="H89" s="81">
        <v>30</v>
      </c>
      <c r="I89" s="83">
        <v>1</v>
      </c>
      <c r="J89" s="83">
        <v>21</v>
      </c>
      <c r="K89" s="105" t="s">
        <v>161</v>
      </c>
      <c r="L89" s="105" t="s">
        <v>177</v>
      </c>
      <c r="M89" s="108" t="s">
        <v>159</v>
      </c>
      <c r="N89" s="109">
        <v>300</v>
      </c>
    </row>
    <row r="90" spans="1:14" ht="114" x14ac:dyDescent="0.25">
      <c r="A90" s="104" t="s">
        <v>135</v>
      </c>
      <c r="B90" s="105" t="s">
        <v>136</v>
      </c>
      <c r="C90" s="106" t="s">
        <v>56</v>
      </c>
      <c r="D90" s="81" t="s">
        <v>174</v>
      </c>
      <c r="E90" s="81" t="s">
        <v>137</v>
      </c>
      <c r="F90" s="81" t="s">
        <v>138</v>
      </c>
      <c r="G90" s="107" t="s">
        <v>12</v>
      </c>
      <c r="H90" s="81">
        <v>30</v>
      </c>
      <c r="I90" s="83">
        <v>1</v>
      </c>
      <c r="J90" s="83">
        <v>21</v>
      </c>
      <c r="K90" s="105" t="s">
        <v>161</v>
      </c>
      <c r="L90" s="105" t="s">
        <v>178</v>
      </c>
      <c r="M90" s="108" t="s">
        <v>159</v>
      </c>
      <c r="N90" s="109">
        <v>300</v>
      </c>
    </row>
    <row r="91" spans="1:14" ht="114" x14ac:dyDescent="0.25">
      <c r="A91" s="104" t="s">
        <v>135</v>
      </c>
      <c r="B91" s="105" t="s">
        <v>136</v>
      </c>
      <c r="C91" s="106" t="s">
        <v>56</v>
      </c>
      <c r="D91" s="81" t="s">
        <v>174</v>
      </c>
      <c r="E91" s="81" t="s">
        <v>137</v>
      </c>
      <c r="F91" s="81" t="s">
        <v>138</v>
      </c>
      <c r="G91" s="107" t="s">
        <v>12</v>
      </c>
      <c r="H91" s="81">
        <v>30</v>
      </c>
      <c r="I91" s="83">
        <v>1</v>
      </c>
      <c r="J91" s="83">
        <v>20</v>
      </c>
      <c r="K91" s="105" t="s">
        <v>161</v>
      </c>
      <c r="L91" s="105" t="s">
        <v>179</v>
      </c>
      <c r="M91" s="108" t="s">
        <v>159</v>
      </c>
      <c r="N91" s="109">
        <v>300</v>
      </c>
    </row>
    <row r="92" spans="1:14" ht="114" x14ac:dyDescent="0.25">
      <c r="A92" s="104" t="s">
        <v>135</v>
      </c>
      <c r="B92" s="105" t="s">
        <v>136</v>
      </c>
      <c r="C92" s="106" t="s">
        <v>56</v>
      </c>
      <c r="D92" s="81" t="s">
        <v>174</v>
      </c>
      <c r="E92" s="81" t="s">
        <v>137</v>
      </c>
      <c r="F92" s="81" t="s">
        <v>138</v>
      </c>
      <c r="G92" s="107" t="s">
        <v>12</v>
      </c>
      <c r="H92" s="81">
        <v>30</v>
      </c>
      <c r="I92" s="83">
        <v>1</v>
      </c>
      <c r="J92" s="83">
        <v>21</v>
      </c>
      <c r="K92" s="105" t="s">
        <v>161</v>
      </c>
      <c r="L92" s="105" t="s">
        <v>180</v>
      </c>
      <c r="M92" s="108" t="s">
        <v>159</v>
      </c>
      <c r="N92" s="109">
        <v>300</v>
      </c>
    </row>
    <row r="93" spans="1:14" ht="114" x14ac:dyDescent="0.25">
      <c r="A93" s="104" t="s">
        <v>135</v>
      </c>
      <c r="B93" s="105" t="s">
        <v>136</v>
      </c>
      <c r="C93" s="106" t="s">
        <v>56</v>
      </c>
      <c r="D93" s="81" t="s">
        <v>140</v>
      </c>
      <c r="E93" s="81" t="s">
        <v>137</v>
      </c>
      <c r="F93" s="81" t="s">
        <v>138</v>
      </c>
      <c r="G93" s="107" t="s">
        <v>12</v>
      </c>
      <c r="H93" s="81">
        <v>30</v>
      </c>
      <c r="I93" s="114">
        <v>0</v>
      </c>
      <c r="J93" s="114">
        <v>0</v>
      </c>
      <c r="K93" s="105" t="s">
        <v>161</v>
      </c>
      <c r="L93" s="105" t="s">
        <v>139</v>
      </c>
      <c r="M93" s="108" t="s">
        <v>159</v>
      </c>
      <c r="N93" s="109">
        <v>300</v>
      </c>
    </row>
    <row r="94" spans="1:14" ht="114" x14ac:dyDescent="0.25">
      <c r="A94" s="104" t="s">
        <v>135</v>
      </c>
      <c r="B94" s="105" t="s">
        <v>136</v>
      </c>
      <c r="C94" s="106" t="s">
        <v>56</v>
      </c>
      <c r="D94" s="81" t="s">
        <v>140</v>
      </c>
      <c r="E94" s="81" t="s">
        <v>137</v>
      </c>
      <c r="F94" s="81" t="s">
        <v>138</v>
      </c>
      <c r="G94" s="107" t="s">
        <v>12</v>
      </c>
      <c r="H94" s="81">
        <v>30</v>
      </c>
      <c r="I94" s="114">
        <v>0</v>
      </c>
      <c r="J94" s="114">
        <v>0</v>
      </c>
      <c r="K94" s="105" t="s">
        <v>161</v>
      </c>
      <c r="L94" s="105" t="s">
        <v>139</v>
      </c>
      <c r="M94" s="108" t="s">
        <v>159</v>
      </c>
      <c r="N94" s="109">
        <v>300</v>
      </c>
    </row>
    <row r="95" spans="1:14" ht="114" x14ac:dyDescent="0.25">
      <c r="A95" s="104" t="s">
        <v>135</v>
      </c>
      <c r="B95" s="105" t="s">
        <v>136</v>
      </c>
      <c r="C95" s="106" t="s">
        <v>56</v>
      </c>
      <c r="D95" s="81" t="s">
        <v>140</v>
      </c>
      <c r="E95" s="81" t="s">
        <v>137</v>
      </c>
      <c r="F95" s="81" t="s">
        <v>138</v>
      </c>
      <c r="G95" s="107" t="s">
        <v>12</v>
      </c>
      <c r="H95" s="81">
        <v>30</v>
      </c>
      <c r="I95" s="114">
        <v>0</v>
      </c>
      <c r="J95" s="114">
        <v>0</v>
      </c>
      <c r="K95" s="105" t="s">
        <v>161</v>
      </c>
      <c r="L95" s="105" t="s">
        <v>139</v>
      </c>
      <c r="M95" s="108" t="s">
        <v>159</v>
      </c>
      <c r="N95" s="109">
        <v>300</v>
      </c>
    </row>
    <row r="96" spans="1:14" ht="114" x14ac:dyDescent="0.25">
      <c r="A96" s="104" t="s">
        <v>135</v>
      </c>
      <c r="B96" s="105" t="s">
        <v>136</v>
      </c>
      <c r="C96" s="106" t="s">
        <v>56</v>
      </c>
      <c r="D96" s="81" t="s">
        <v>140</v>
      </c>
      <c r="E96" s="81" t="s">
        <v>137</v>
      </c>
      <c r="F96" s="81" t="s">
        <v>138</v>
      </c>
      <c r="G96" s="107" t="s">
        <v>12</v>
      </c>
      <c r="H96" s="81">
        <v>30</v>
      </c>
      <c r="I96" s="114">
        <v>0</v>
      </c>
      <c r="J96" s="114">
        <v>0</v>
      </c>
      <c r="K96" s="105" t="s">
        <v>161</v>
      </c>
      <c r="L96" s="105" t="s">
        <v>139</v>
      </c>
      <c r="M96" s="108" t="s">
        <v>159</v>
      </c>
      <c r="N96" s="109">
        <v>300</v>
      </c>
    </row>
    <row r="97" spans="1:14" ht="114" x14ac:dyDescent="0.25">
      <c r="A97" s="104" t="s">
        <v>135</v>
      </c>
      <c r="B97" s="105" t="s">
        <v>136</v>
      </c>
      <c r="C97" s="106" t="s">
        <v>56</v>
      </c>
      <c r="D97" s="81" t="s">
        <v>140</v>
      </c>
      <c r="E97" s="81" t="s">
        <v>137</v>
      </c>
      <c r="F97" s="81" t="s">
        <v>138</v>
      </c>
      <c r="G97" s="107" t="s">
        <v>12</v>
      </c>
      <c r="H97" s="81">
        <v>30</v>
      </c>
      <c r="I97" s="114">
        <v>0</v>
      </c>
      <c r="J97" s="114">
        <v>0</v>
      </c>
      <c r="K97" s="105" t="s">
        <v>161</v>
      </c>
      <c r="L97" s="105" t="s">
        <v>139</v>
      </c>
      <c r="M97" s="108" t="s">
        <v>159</v>
      </c>
      <c r="N97" s="109">
        <v>300</v>
      </c>
    </row>
    <row r="98" spans="1:14" ht="114" x14ac:dyDescent="0.25">
      <c r="A98" s="104" t="s">
        <v>135</v>
      </c>
      <c r="B98" s="105" t="s">
        <v>136</v>
      </c>
      <c r="C98" s="106" t="s">
        <v>56</v>
      </c>
      <c r="D98" s="81" t="s">
        <v>140</v>
      </c>
      <c r="E98" s="81" t="s">
        <v>137</v>
      </c>
      <c r="F98" s="81" t="s">
        <v>138</v>
      </c>
      <c r="G98" s="107" t="s">
        <v>12</v>
      </c>
      <c r="H98" s="81">
        <v>30</v>
      </c>
      <c r="I98" s="114">
        <v>0</v>
      </c>
      <c r="J98" s="114">
        <v>0</v>
      </c>
      <c r="K98" s="105" t="s">
        <v>161</v>
      </c>
      <c r="L98" s="105" t="s">
        <v>139</v>
      </c>
      <c r="M98" s="108" t="s">
        <v>159</v>
      </c>
      <c r="N98" s="109">
        <v>300</v>
      </c>
    </row>
    <row r="99" spans="1:14" ht="114" x14ac:dyDescent="0.25">
      <c r="A99" s="104" t="s">
        <v>135</v>
      </c>
      <c r="B99" s="105" t="s">
        <v>136</v>
      </c>
      <c r="C99" s="106" t="s">
        <v>56</v>
      </c>
      <c r="D99" s="81" t="s">
        <v>140</v>
      </c>
      <c r="E99" s="81" t="s">
        <v>137</v>
      </c>
      <c r="F99" s="81" t="s">
        <v>138</v>
      </c>
      <c r="G99" s="107" t="s">
        <v>12</v>
      </c>
      <c r="H99" s="81">
        <v>30</v>
      </c>
      <c r="I99" s="114">
        <v>0</v>
      </c>
      <c r="J99" s="114">
        <v>0</v>
      </c>
      <c r="K99" s="105" t="s">
        <v>161</v>
      </c>
      <c r="L99" s="105" t="s">
        <v>139</v>
      </c>
      <c r="M99" s="108" t="s">
        <v>159</v>
      </c>
      <c r="N99" s="109">
        <v>300</v>
      </c>
    </row>
    <row r="100" spans="1:14" ht="114" x14ac:dyDescent="0.25">
      <c r="A100" s="104" t="s">
        <v>135</v>
      </c>
      <c r="B100" s="105" t="s">
        <v>136</v>
      </c>
      <c r="C100" s="106" t="s">
        <v>56</v>
      </c>
      <c r="D100" s="81" t="s">
        <v>140</v>
      </c>
      <c r="E100" s="81" t="s">
        <v>137</v>
      </c>
      <c r="F100" s="81" t="s">
        <v>138</v>
      </c>
      <c r="G100" s="107" t="s">
        <v>12</v>
      </c>
      <c r="H100" s="81">
        <v>30</v>
      </c>
      <c r="I100" s="114">
        <v>0</v>
      </c>
      <c r="J100" s="114">
        <v>0</v>
      </c>
      <c r="K100" s="105" t="s">
        <v>161</v>
      </c>
      <c r="L100" s="105" t="s">
        <v>139</v>
      </c>
      <c r="M100" s="108" t="s">
        <v>159</v>
      </c>
      <c r="N100" s="109">
        <v>300</v>
      </c>
    </row>
    <row r="101" spans="1:14" ht="128.25" x14ac:dyDescent="0.25">
      <c r="A101" s="73" t="s">
        <v>55</v>
      </c>
      <c r="B101" s="52" t="s">
        <v>49</v>
      </c>
      <c r="C101" s="68" t="s">
        <v>56</v>
      </c>
      <c r="D101" s="52" t="s">
        <v>57</v>
      </c>
      <c r="E101" s="21" t="s">
        <v>58</v>
      </c>
      <c r="F101" s="35" t="s">
        <v>193</v>
      </c>
      <c r="G101" s="35" t="s">
        <v>12</v>
      </c>
      <c r="H101" s="35">
        <v>1</v>
      </c>
      <c r="I101" s="35">
        <v>0</v>
      </c>
      <c r="J101" s="21">
        <v>2</v>
      </c>
      <c r="K101" s="69" t="s">
        <v>13</v>
      </c>
      <c r="L101" s="74"/>
      <c r="M101" s="74">
        <v>3000</v>
      </c>
      <c r="N101" s="75" t="s">
        <v>113</v>
      </c>
    </row>
    <row r="102" spans="1:14" ht="128.25" x14ac:dyDescent="0.25">
      <c r="A102" s="76" t="s">
        <v>59</v>
      </c>
      <c r="B102" s="77" t="s">
        <v>60</v>
      </c>
      <c r="C102" s="68" t="s">
        <v>56</v>
      </c>
      <c r="D102" s="68" t="s">
        <v>61</v>
      </c>
      <c r="E102" s="78" t="s">
        <v>58</v>
      </c>
      <c r="F102" s="35" t="s">
        <v>193</v>
      </c>
      <c r="G102" s="79" t="s">
        <v>12</v>
      </c>
      <c r="H102" s="68">
        <v>1</v>
      </c>
      <c r="I102" s="68">
        <v>0</v>
      </c>
      <c r="J102" s="21">
        <v>2</v>
      </c>
      <c r="K102" s="69" t="s">
        <v>13</v>
      </c>
      <c r="L102" s="70"/>
      <c r="M102" s="70">
        <v>3000</v>
      </c>
      <c r="N102" s="71" t="s">
        <v>113</v>
      </c>
    </row>
    <row r="103" spans="1:14" ht="15.75" x14ac:dyDescent="0.25">
      <c r="A103" s="43" t="s">
        <v>11</v>
      </c>
      <c r="B103" s="43"/>
      <c r="C103" s="43"/>
      <c r="D103" s="43"/>
      <c r="E103" s="43"/>
      <c r="F103" s="43"/>
      <c r="G103" s="44"/>
      <c r="H103" s="44">
        <f>SUM(H86:H102)</f>
        <v>424</v>
      </c>
      <c r="I103" s="44">
        <f>SUM(I86:I102)</f>
        <v>6</v>
      </c>
      <c r="J103" s="44">
        <f>SUM(J86:J102)</f>
        <v>127</v>
      </c>
      <c r="K103" s="44"/>
      <c r="L103" s="41"/>
      <c r="M103" s="42"/>
      <c r="N103" s="55">
        <f>SUM(N86:N102)</f>
        <v>4200</v>
      </c>
    </row>
    <row r="104" spans="1:14" x14ac:dyDescent="0.25">
      <c r="A104" s="131" t="s">
        <v>0</v>
      </c>
      <c r="B104" s="132"/>
      <c r="C104" s="132"/>
      <c r="D104" s="132"/>
      <c r="E104" s="132"/>
      <c r="F104" s="132"/>
      <c r="G104" s="132"/>
      <c r="H104" s="133"/>
      <c r="I104" s="54"/>
      <c r="J104" s="54"/>
      <c r="K104" s="23"/>
      <c r="L104" s="54"/>
      <c r="M104" s="24"/>
      <c r="N104" s="24"/>
    </row>
    <row r="105" spans="1:14" x14ac:dyDescent="0.25">
      <c r="A105" s="131" t="s">
        <v>1</v>
      </c>
      <c r="B105" s="132"/>
      <c r="C105" s="132"/>
      <c r="D105" s="132"/>
      <c r="E105" s="132"/>
      <c r="F105" s="132"/>
      <c r="G105" s="132"/>
      <c r="H105" s="133"/>
      <c r="I105" s="54"/>
      <c r="J105" s="54"/>
      <c r="K105" s="23"/>
      <c r="L105" s="54"/>
      <c r="M105" s="24"/>
      <c r="N105" s="24"/>
    </row>
    <row r="106" spans="1:14" x14ac:dyDescent="0.25">
      <c r="A106" s="131" t="s">
        <v>25</v>
      </c>
      <c r="B106" s="132"/>
      <c r="C106" s="132"/>
      <c r="D106" s="132"/>
      <c r="E106" s="132"/>
      <c r="F106" s="132"/>
      <c r="G106" s="132"/>
      <c r="H106" s="133"/>
      <c r="I106" s="54"/>
      <c r="J106" s="54"/>
      <c r="K106" s="23"/>
      <c r="L106" s="54"/>
      <c r="M106" s="24"/>
      <c r="N106" s="24"/>
    </row>
    <row r="107" spans="1:14" ht="15" customHeight="1" x14ac:dyDescent="0.25">
      <c r="A107" s="131" t="s">
        <v>162</v>
      </c>
      <c r="B107" s="132"/>
      <c r="C107" s="132"/>
      <c r="D107" s="132"/>
      <c r="E107" s="132"/>
      <c r="F107" s="132"/>
      <c r="G107" s="132"/>
      <c r="H107" s="133"/>
      <c r="I107" s="54"/>
      <c r="J107" s="54"/>
      <c r="K107" s="23"/>
      <c r="L107" s="54"/>
      <c r="M107" s="24"/>
      <c r="N107" s="24"/>
    </row>
    <row r="108" spans="1:14" x14ac:dyDescent="0.25">
      <c r="A108" s="25" t="s">
        <v>186</v>
      </c>
      <c r="B108" s="25"/>
      <c r="C108" s="26"/>
      <c r="D108" s="26"/>
      <c r="E108" s="26"/>
      <c r="F108" s="27"/>
      <c r="G108" s="26"/>
      <c r="H108" s="28"/>
      <c r="I108" s="28"/>
      <c r="J108" s="28"/>
      <c r="K108" s="29"/>
      <c r="L108" s="28"/>
      <c r="M108" s="24"/>
      <c r="N108" s="24"/>
    </row>
    <row r="109" spans="1:14" ht="41.25" customHeight="1" x14ac:dyDescent="0.25">
      <c r="A109" s="30" t="s">
        <v>47</v>
      </c>
      <c r="B109" s="30" t="s">
        <v>46</v>
      </c>
      <c r="C109" s="30" t="s">
        <v>2</v>
      </c>
      <c r="D109" s="30" t="s">
        <v>3</v>
      </c>
      <c r="E109" s="30" t="s">
        <v>4</v>
      </c>
      <c r="F109" s="30" t="s">
        <v>20</v>
      </c>
      <c r="G109" s="31" t="s">
        <v>7</v>
      </c>
      <c r="H109" s="31" t="s">
        <v>5</v>
      </c>
      <c r="I109" s="31" t="s">
        <v>8</v>
      </c>
      <c r="J109" s="31" t="s">
        <v>14</v>
      </c>
      <c r="K109" s="31" t="s">
        <v>6</v>
      </c>
      <c r="L109" s="31" t="s">
        <v>15</v>
      </c>
      <c r="M109" s="32" t="s">
        <v>9</v>
      </c>
      <c r="N109" s="32" t="s">
        <v>10</v>
      </c>
    </row>
    <row r="110" spans="1:14" x14ac:dyDescent="0.25">
      <c r="A110" s="30"/>
      <c r="B110" s="30"/>
      <c r="C110" s="30"/>
      <c r="D110" s="30"/>
      <c r="E110" s="30"/>
      <c r="F110" s="30"/>
      <c r="G110" s="33"/>
      <c r="H110" s="33"/>
      <c r="I110" s="33"/>
      <c r="J110" s="33"/>
      <c r="K110" s="33"/>
      <c r="L110" s="33"/>
      <c r="M110" s="34"/>
      <c r="N110" s="34"/>
    </row>
    <row r="111" spans="1:14" ht="171" x14ac:dyDescent="0.25">
      <c r="A111" s="85" t="s">
        <v>114</v>
      </c>
      <c r="B111" s="87" t="s">
        <v>70</v>
      </c>
      <c r="C111" s="87" t="s">
        <v>71</v>
      </c>
      <c r="D111" s="45" t="s">
        <v>72</v>
      </c>
      <c r="E111" s="87" t="s">
        <v>73</v>
      </c>
      <c r="F111" s="87" t="s">
        <v>115</v>
      </c>
      <c r="G111" s="45" t="s">
        <v>72</v>
      </c>
      <c r="H111" s="51">
        <v>30</v>
      </c>
      <c r="I111" s="113">
        <v>0</v>
      </c>
      <c r="J111" s="113">
        <v>0</v>
      </c>
      <c r="K111" s="86" t="s">
        <v>74</v>
      </c>
      <c r="L111" s="21" t="s">
        <v>75</v>
      </c>
      <c r="M111" s="102" t="s">
        <v>116</v>
      </c>
      <c r="N111" s="21" t="s">
        <v>76</v>
      </c>
    </row>
    <row r="112" spans="1:14" ht="15.75" x14ac:dyDescent="0.25">
      <c r="A112" s="43" t="s">
        <v>11</v>
      </c>
      <c r="B112" s="43"/>
      <c r="C112" s="43"/>
      <c r="D112" s="43"/>
      <c r="E112" s="43"/>
      <c r="F112" s="43"/>
      <c r="G112" s="44"/>
      <c r="H112" s="44">
        <f>SUM(H111:H111)</f>
        <v>30</v>
      </c>
      <c r="I112" s="44">
        <f>SUM(I111:I111)</f>
        <v>0</v>
      </c>
      <c r="J112" s="44">
        <f>SUM(J111:J111)</f>
        <v>0</v>
      </c>
      <c r="K112" s="44"/>
      <c r="L112" s="41"/>
      <c r="M112" s="42"/>
      <c r="N112" s="55">
        <f>SUM(N111:N111)</f>
        <v>0</v>
      </c>
    </row>
    <row r="113" spans="1:14" x14ac:dyDescent="0.25">
      <c r="A113" s="56"/>
      <c r="B113" s="56"/>
      <c r="C113" s="56"/>
      <c r="D113" s="56"/>
      <c r="E113" s="56"/>
      <c r="F113" s="56"/>
      <c r="G113" s="57"/>
      <c r="H113" s="57"/>
      <c r="I113" s="57"/>
      <c r="J113" s="57"/>
      <c r="K113" s="57"/>
      <c r="L113" s="57"/>
      <c r="M113" s="58"/>
      <c r="N113" s="58"/>
    </row>
    <row r="114" spans="1:14" ht="15.75" x14ac:dyDescent="0.25">
      <c r="A114" s="43" t="s">
        <v>24</v>
      </c>
      <c r="B114" s="43"/>
      <c r="C114" s="43"/>
      <c r="D114" s="43"/>
      <c r="E114" s="43"/>
      <c r="F114" s="43"/>
      <c r="G114" s="44"/>
      <c r="H114" s="44">
        <f>SUM(H14,H27,H52,H78,H103,H112)</f>
        <v>1494</v>
      </c>
      <c r="I114" s="44">
        <f>SUM(I14,I27,I52,I78,I103,I112)</f>
        <v>30</v>
      </c>
      <c r="J114" s="44">
        <f>SUM(J14,J27,J52,J78,J103,J112)</f>
        <v>747</v>
      </c>
      <c r="K114" s="44"/>
      <c r="L114" s="41"/>
      <c r="M114" s="42"/>
      <c r="N114" s="55">
        <f>SUM(N14,N27,N52,N78,N103,N112)</f>
        <v>16800</v>
      </c>
    </row>
  </sheetData>
  <sortState ref="A66:N80">
    <sortCondition ref="D66:D80"/>
  </sortState>
  <mergeCells count="33">
    <mergeCell ref="A30:H30"/>
    <mergeCell ref="A31:H31"/>
    <mergeCell ref="A53:H53"/>
    <mergeCell ref="A54:H54"/>
    <mergeCell ref="A55:H55"/>
    <mergeCell ref="A36:N36"/>
    <mergeCell ref="B38:D38"/>
    <mergeCell ref="A47:N47"/>
    <mergeCell ref="B49:D49"/>
    <mergeCell ref="B51:D51"/>
    <mergeCell ref="A16:H16"/>
    <mergeCell ref="A17:H17"/>
    <mergeCell ref="A18:H18"/>
    <mergeCell ref="A28:H28"/>
    <mergeCell ref="A29:H29"/>
    <mergeCell ref="A19:B19"/>
    <mergeCell ref="A1:H1"/>
    <mergeCell ref="A2:H2"/>
    <mergeCell ref="A3:H3"/>
    <mergeCell ref="A4:H4"/>
    <mergeCell ref="A15:H15"/>
    <mergeCell ref="A104:H104"/>
    <mergeCell ref="A105:H105"/>
    <mergeCell ref="A106:H106"/>
    <mergeCell ref="A107:H107"/>
    <mergeCell ref="A56:H56"/>
    <mergeCell ref="A79:H79"/>
    <mergeCell ref="A80:H80"/>
    <mergeCell ref="A81:H81"/>
    <mergeCell ref="A82:H82"/>
    <mergeCell ref="B63:D63"/>
    <mergeCell ref="B73:D73"/>
    <mergeCell ref="B77:D77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63" firstPageNumber="0" fitToHeight="0" orientation="landscape" r:id="rId1"/>
  <headerFooter alignWithMargins="0"/>
  <rowBreaks count="5" manualBreakCount="5">
    <brk id="14" max="13" man="1"/>
    <brk id="27" max="13" man="1"/>
    <brk id="52" max="13" man="1"/>
    <brk id="78" max="13" man="1"/>
    <brk id="103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view="pageBreakPreview" zoomScale="75" zoomScaleNormal="75" zoomScaleSheetLayoutView="75" workbookViewId="0">
      <selection activeCell="D15" sqref="D15"/>
    </sheetView>
  </sheetViews>
  <sheetFormatPr baseColWidth="10" defaultRowHeight="15" x14ac:dyDescent="0.25"/>
  <cols>
    <col min="1" max="1" width="53.42578125" customWidth="1"/>
    <col min="2" max="2" width="40" customWidth="1"/>
    <col min="3" max="3" width="45.140625" customWidth="1"/>
    <col min="4" max="4" width="30.7109375" customWidth="1"/>
    <col min="5" max="6" width="12.140625" customWidth="1"/>
    <col min="7" max="7" width="14" customWidth="1"/>
  </cols>
  <sheetData>
    <row r="1" spans="1:9" x14ac:dyDescent="0.25">
      <c r="A1" s="154" t="s">
        <v>0</v>
      </c>
      <c r="B1" s="154"/>
      <c r="C1" s="154"/>
      <c r="D1" s="154"/>
      <c r="E1" s="154"/>
      <c r="F1" s="154"/>
      <c r="G1" s="154"/>
      <c r="H1" s="129"/>
      <c r="I1" s="130"/>
    </row>
    <row r="2" spans="1:9" ht="15" customHeight="1" x14ac:dyDescent="0.25">
      <c r="A2" s="154" t="s">
        <v>1</v>
      </c>
      <c r="B2" s="154"/>
      <c r="C2" s="154"/>
      <c r="D2" s="154"/>
      <c r="E2" s="154"/>
      <c r="F2" s="154"/>
      <c r="G2" s="154"/>
      <c r="H2" s="129"/>
      <c r="I2" s="130"/>
    </row>
    <row r="3" spans="1:9" x14ac:dyDescent="0.25">
      <c r="A3" s="154" t="s">
        <v>25</v>
      </c>
      <c r="B3" s="154"/>
      <c r="C3" s="154"/>
      <c r="D3" s="154"/>
      <c r="E3" s="154"/>
      <c r="F3" s="154"/>
      <c r="G3" s="154"/>
      <c r="H3" s="129"/>
      <c r="I3" s="130"/>
    </row>
    <row r="4" spans="1:9" x14ac:dyDescent="0.25">
      <c r="A4" s="154" t="s">
        <v>196</v>
      </c>
      <c r="B4" s="154"/>
      <c r="C4" s="154"/>
      <c r="D4" s="154"/>
      <c r="E4" s="154"/>
      <c r="F4" s="154"/>
      <c r="G4" s="154"/>
      <c r="H4" s="129"/>
      <c r="I4" s="130"/>
    </row>
    <row r="5" spans="1:9" ht="25.5" x14ac:dyDescent="0.25">
      <c r="A5" s="30" t="s">
        <v>45</v>
      </c>
      <c r="B5" s="30" t="s">
        <v>46</v>
      </c>
      <c r="C5" s="30" t="s">
        <v>4</v>
      </c>
      <c r="D5" s="30" t="s">
        <v>20</v>
      </c>
      <c r="E5" s="31" t="s">
        <v>5</v>
      </c>
      <c r="F5" s="31" t="s">
        <v>8</v>
      </c>
      <c r="G5" s="31" t="s">
        <v>14</v>
      </c>
      <c r="H5" s="130"/>
      <c r="I5" s="130"/>
    </row>
    <row r="6" spans="1:9" ht="28.5" x14ac:dyDescent="0.25">
      <c r="A6" s="73" t="s">
        <v>55</v>
      </c>
      <c r="B6" s="52" t="s">
        <v>49</v>
      </c>
      <c r="C6" s="21" t="s">
        <v>58</v>
      </c>
      <c r="D6" s="35" t="s">
        <v>193</v>
      </c>
      <c r="E6" s="35">
        <v>1</v>
      </c>
      <c r="F6" s="35">
        <v>0</v>
      </c>
      <c r="G6" s="21">
        <v>2</v>
      </c>
      <c r="H6" s="130"/>
      <c r="I6" s="130"/>
    </row>
    <row r="7" spans="1:9" ht="28.5" x14ac:dyDescent="0.25">
      <c r="A7" s="67" t="s">
        <v>48</v>
      </c>
      <c r="B7" s="21" t="s">
        <v>49</v>
      </c>
      <c r="C7" s="21" t="s">
        <v>58</v>
      </c>
      <c r="D7" s="35" t="s">
        <v>193</v>
      </c>
      <c r="E7" s="68">
        <v>1</v>
      </c>
      <c r="F7" s="68">
        <v>0</v>
      </c>
      <c r="G7" s="21">
        <v>5</v>
      </c>
    </row>
    <row r="8" spans="1:9" ht="28.5" x14ac:dyDescent="0.25">
      <c r="A8" s="67" t="s">
        <v>52</v>
      </c>
      <c r="B8" s="72" t="s">
        <v>53</v>
      </c>
      <c r="C8" s="21" t="s">
        <v>58</v>
      </c>
      <c r="D8" s="35" t="s">
        <v>193</v>
      </c>
      <c r="E8" s="68">
        <v>1</v>
      </c>
      <c r="F8" s="68">
        <v>0</v>
      </c>
      <c r="G8" s="21">
        <v>5</v>
      </c>
    </row>
    <row r="9" spans="1:9" ht="28.5" x14ac:dyDescent="0.25">
      <c r="A9" s="76" t="s">
        <v>59</v>
      </c>
      <c r="B9" s="77" t="s">
        <v>60</v>
      </c>
      <c r="C9" s="21" t="s">
        <v>58</v>
      </c>
      <c r="D9" s="35" t="s">
        <v>193</v>
      </c>
      <c r="E9" s="122">
        <v>1</v>
      </c>
      <c r="F9" s="123">
        <v>0</v>
      </c>
      <c r="G9" s="78">
        <v>2</v>
      </c>
    </row>
    <row r="10" spans="1:9" x14ac:dyDescent="0.25">
      <c r="A10" s="155"/>
      <c r="B10" s="156"/>
      <c r="C10" s="156"/>
      <c r="D10" s="156"/>
      <c r="E10" s="157"/>
      <c r="F10" s="124">
        <f>SUM(F6:F9)</f>
        <v>0</v>
      </c>
      <c r="G10" s="124">
        <f>SUM(G6:G9)</f>
        <v>14</v>
      </c>
    </row>
    <row r="11" spans="1:9" ht="28.5" x14ac:dyDescent="0.25">
      <c r="A11" s="104" t="s">
        <v>150</v>
      </c>
      <c r="B11" s="81" t="s">
        <v>136</v>
      </c>
      <c r="C11" s="81" t="s">
        <v>137</v>
      </c>
      <c r="D11" s="81" t="s">
        <v>152</v>
      </c>
      <c r="E11" s="122">
        <v>14</v>
      </c>
      <c r="F11" s="68">
        <v>0</v>
      </c>
      <c r="G11" s="21">
        <v>14</v>
      </c>
    </row>
    <row r="12" spans="1:9" x14ac:dyDescent="0.25">
      <c r="A12" s="142"/>
      <c r="B12" s="143"/>
      <c r="C12" s="143"/>
      <c r="D12" s="143"/>
      <c r="E12" s="144"/>
      <c r="F12" s="124">
        <f>SUM(F11:F11)</f>
        <v>0</v>
      </c>
      <c r="G12" s="124">
        <f>SUM(G11:G11)</f>
        <v>14</v>
      </c>
    </row>
    <row r="13" spans="1:9" ht="28.5" x14ac:dyDescent="0.25">
      <c r="A13" s="99" t="s">
        <v>142</v>
      </c>
      <c r="B13" s="96" t="s">
        <v>97</v>
      </c>
      <c r="C13" s="96" t="s">
        <v>195</v>
      </c>
      <c r="D13" s="96" t="s">
        <v>98</v>
      </c>
      <c r="E13" s="95">
        <v>2</v>
      </c>
      <c r="F13" s="97">
        <v>0</v>
      </c>
      <c r="G13" s="97">
        <v>1</v>
      </c>
    </row>
    <row r="14" spans="1:9" ht="28.5" x14ac:dyDescent="0.25">
      <c r="A14" s="99" t="s">
        <v>141</v>
      </c>
      <c r="B14" s="96" t="s">
        <v>94</v>
      </c>
      <c r="C14" s="96" t="s">
        <v>195</v>
      </c>
      <c r="D14" s="96" t="s">
        <v>96</v>
      </c>
      <c r="E14" s="96">
        <v>1</v>
      </c>
      <c r="F14" s="97">
        <v>0</v>
      </c>
      <c r="G14" s="115">
        <v>1</v>
      </c>
    </row>
    <row r="15" spans="1:9" ht="28.5" x14ac:dyDescent="0.25">
      <c r="A15" s="99" t="s">
        <v>143</v>
      </c>
      <c r="B15" s="96" t="s">
        <v>99</v>
      </c>
      <c r="C15" s="96" t="s">
        <v>195</v>
      </c>
      <c r="D15" s="96" t="s">
        <v>101</v>
      </c>
      <c r="E15" s="96">
        <v>2</v>
      </c>
      <c r="F15" s="97">
        <v>0</v>
      </c>
      <c r="G15" s="97">
        <v>1</v>
      </c>
    </row>
    <row r="16" spans="1:9" x14ac:dyDescent="0.25">
      <c r="A16" s="145"/>
      <c r="B16" s="146"/>
      <c r="C16" s="146"/>
      <c r="D16" s="146"/>
      <c r="E16" s="147"/>
      <c r="F16" s="124">
        <f>SUM(F13:F15)</f>
        <v>0</v>
      </c>
      <c r="G16" s="124">
        <f>SUM(G13:G15)</f>
        <v>3</v>
      </c>
    </row>
    <row r="17" spans="1:7" ht="28.5" x14ac:dyDescent="0.25">
      <c r="A17" s="62" t="s">
        <v>35</v>
      </c>
      <c r="B17" s="63" t="s">
        <v>21</v>
      </c>
      <c r="C17" s="127" t="s">
        <v>194</v>
      </c>
      <c r="D17" s="63" t="s">
        <v>17</v>
      </c>
      <c r="E17" s="63">
        <v>35</v>
      </c>
      <c r="F17" s="63">
        <v>1</v>
      </c>
      <c r="G17" s="63">
        <v>23</v>
      </c>
    </row>
    <row r="18" spans="1:7" ht="28.5" x14ac:dyDescent="0.25">
      <c r="A18" s="62" t="s">
        <v>35</v>
      </c>
      <c r="B18" s="63" t="s">
        <v>169</v>
      </c>
      <c r="C18" s="127" t="s">
        <v>194</v>
      </c>
      <c r="D18" s="63" t="s">
        <v>17</v>
      </c>
      <c r="E18" s="63">
        <v>35</v>
      </c>
      <c r="F18" s="63">
        <v>1</v>
      </c>
      <c r="G18" s="63">
        <v>24</v>
      </c>
    </row>
    <row r="19" spans="1:7" ht="28.5" x14ac:dyDescent="0.25">
      <c r="A19" s="62" t="s">
        <v>35</v>
      </c>
      <c r="B19" s="63" t="s">
        <v>21</v>
      </c>
      <c r="C19" s="127" t="s">
        <v>194</v>
      </c>
      <c r="D19" s="63" t="s">
        <v>17</v>
      </c>
      <c r="E19" s="63">
        <v>35</v>
      </c>
      <c r="F19" s="63">
        <v>1</v>
      </c>
      <c r="G19" s="63">
        <v>23</v>
      </c>
    </row>
    <row r="20" spans="1:7" ht="28.5" x14ac:dyDescent="0.25">
      <c r="A20" s="62" t="s">
        <v>35</v>
      </c>
      <c r="B20" s="63" t="s">
        <v>21</v>
      </c>
      <c r="C20" s="127" t="s">
        <v>194</v>
      </c>
      <c r="D20" s="63" t="s">
        <v>17</v>
      </c>
      <c r="E20" s="63">
        <v>35</v>
      </c>
      <c r="F20" s="63">
        <v>1</v>
      </c>
      <c r="G20" s="63">
        <v>23</v>
      </c>
    </row>
    <row r="21" spans="1:7" ht="28.5" x14ac:dyDescent="0.25">
      <c r="A21" s="62" t="s">
        <v>35</v>
      </c>
      <c r="B21" s="63" t="s">
        <v>21</v>
      </c>
      <c r="C21" s="127" t="s">
        <v>194</v>
      </c>
      <c r="D21" s="63" t="s">
        <v>17</v>
      </c>
      <c r="E21" s="63">
        <v>35</v>
      </c>
      <c r="F21" s="63">
        <v>1</v>
      </c>
      <c r="G21" s="63">
        <v>22</v>
      </c>
    </row>
    <row r="22" spans="1:7" ht="28.5" x14ac:dyDescent="0.25">
      <c r="A22" s="62" t="s">
        <v>35</v>
      </c>
      <c r="B22" s="63" t="s">
        <v>169</v>
      </c>
      <c r="C22" s="127" t="s">
        <v>194</v>
      </c>
      <c r="D22" s="63" t="s">
        <v>17</v>
      </c>
      <c r="E22" s="63">
        <v>35</v>
      </c>
      <c r="F22" s="63">
        <v>1</v>
      </c>
      <c r="G22" s="63">
        <v>21</v>
      </c>
    </row>
    <row r="23" spans="1:7" ht="28.5" x14ac:dyDescent="0.25">
      <c r="A23" s="62" t="s">
        <v>35</v>
      </c>
      <c r="B23" s="63" t="s">
        <v>33</v>
      </c>
      <c r="C23" s="127" t="s">
        <v>194</v>
      </c>
      <c r="D23" s="63" t="s">
        <v>17</v>
      </c>
      <c r="E23" s="63">
        <v>35</v>
      </c>
      <c r="F23" s="63">
        <v>1</v>
      </c>
      <c r="G23" s="63">
        <v>23</v>
      </c>
    </row>
    <row r="24" spans="1:7" ht="28.5" x14ac:dyDescent="0.25">
      <c r="A24" s="120" t="s">
        <v>35</v>
      </c>
      <c r="B24" s="63" t="s">
        <v>33</v>
      </c>
      <c r="C24" s="127" t="s">
        <v>194</v>
      </c>
      <c r="D24" s="63" t="s">
        <v>17</v>
      </c>
      <c r="E24" s="63">
        <v>35</v>
      </c>
      <c r="F24" s="63">
        <v>1</v>
      </c>
      <c r="G24" s="63">
        <v>24</v>
      </c>
    </row>
    <row r="25" spans="1:7" ht="28.5" x14ac:dyDescent="0.25">
      <c r="A25" s="120" t="s">
        <v>35</v>
      </c>
      <c r="B25" s="63" t="s">
        <v>169</v>
      </c>
      <c r="C25" s="127" t="s">
        <v>194</v>
      </c>
      <c r="D25" s="63" t="s">
        <v>17</v>
      </c>
      <c r="E25" s="63">
        <v>35</v>
      </c>
      <c r="F25" s="63">
        <v>1</v>
      </c>
      <c r="G25" s="63">
        <v>21</v>
      </c>
    </row>
    <row r="26" spans="1:7" ht="28.5" x14ac:dyDescent="0.25">
      <c r="A26" s="66" t="s">
        <v>22</v>
      </c>
      <c r="B26" s="63" t="s">
        <v>44</v>
      </c>
      <c r="C26" s="127" t="s">
        <v>194</v>
      </c>
      <c r="D26" s="63" t="s">
        <v>17</v>
      </c>
      <c r="E26" s="63">
        <v>35</v>
      </c>
      <c r="F26" s="63">
        <v>1</v>
      </c>
      <c r="G26" s="63">
        <v>30</v>
      </c>
    </row>
    <row r="27" spans="1:7" ht="28.5" x14ac:dyDescent="0.25">
      <c r="A27" s="66" t="s">
        <v>22</v>
      </c>
      <c r="B27" s="63" t="s">
        <v>44</v>
      </c>
      <c r="C27" s="127" t="s">
        <v>194</v>
      </c>
      <c r="D27" s="63" t="s">
        <v>17</v>
      </c>
      <c r="E27" s="63">
        <v>35</v>
      </c>
      <c r="F27" s="63">
        <v>1</v>
      </c>
      <c r="G27" s="63">
        <v>29</v>
      </c>
    </row>
    <row r="28" spans="1:7" ht="28.5" x14ac:dyDescent="0.25">
      <c r="A28" s="66" t="s">
        <v>22</v>
      </c>
      <c r="B28" s="63" t="s">
        <v>44</v>
      </c>
      <c r="C28" s="127" t="s">
        <v>194</v>
      </c>
      <c r="D28" s="63" t="s">
        <v>17</v>
      </c>
      <c r="E28" s="63">
        <v>35</v>
      </c>
      <c r="F28" s="63">
        <v>1</v>
      </c>
      <c r="G28" s="63">
        <v>30</v>
      </c>
    </row>
    <row r="29" spans="1:7" ht="28.5" x14ac:dyDescent="0.25">
      <c r="A29" s="66" t="s">
        <v>22</v>
      </c>
      <c r="B29" s="63" t="s">
        <v>44</v>
      </c>
      <c r="C29" s="127" t="s">
        <v>194</v>
      </c>
      <c r="D29" s="63" t="s">
        <v>17</v>
      </c>
      <c r="E29" s="63">
        <v>35</v>
      </c>
      <c r="F29" s="63">
        <v>1</v>
      </c>
      <c r="G29" s="63">
        <v>27</v>
      </c>
    </row>
    <row r="30" spans="1:7" ht="28.5" x14ac:dyDescent="0.25">
      <c r="A30" s="66" t="s">
        <v>22</v>
      </c>
      <c r="B30" s="63" t="s">
        <v>44</v>
      </c>
      <c r="C30" s="127" t="s">
        <v>194</v>
      </c>
      <c r="D30" s="63" t="s">
        <v>17</v>
      </c>
      <c r="E30" s="63">
        <v>35</v>
      </c>
      <c r="F30" s="63">
        <v>1</v>
      </c>
      <c r="G30" s="63">
        <v>27</v>
      </c>
    </row>
    <row r="31" spans="1:7" ht="28.5" x14ac:dyDescent="0.25">
      <c r="A31" s="66" t="s">
        <v>22</v>
      </c>
      <c r="B31" s="63" t="s">
        <v>44</v>
      </c>
      <c r="C31" s="127" t="s">
        <v>194</v>
      </c>
      <c r="D31" s="63" t="s">
        <v>17</v>
      </c>
      <c r="E31" s="63">
        <v>35</v>
      </c>
      <c r="F31" s="63">
        <v>1</v>
      </c>
      <c r="G31" s="63">
        <v>26</v>
      </c>
    </row>
    <row r="32" spans="1:7" ht="28.5" x14ac:dyDescent="0.25">
      <c r="A32" s="66" t="s">
        <v>22</v>
      </c>
      <c r="B32" s="63" t="s">
        <v>44</v>
      </c>
      <c r="C32" s="127" t="s">
        <v>194</v>
      </c>
      <c r="D32" s="63" t="s">
        <v>17</v>
      </c>
      <c r="E32" s="63">
        <v>35</v>
      </c>
      <c r="F32" s="63">
        <v>1</v>
      </c>
      <c r="G32" s="63">
        <v>26</v>
      </c>
    </row>
    <row r="33" spans="1:7" ht="28.5" x14ac:dyDescent="0.25">
      <c r="A33" s="66" t="s">
        <v>22</v>
      </c>
      <c r="B33" s="63" t="s">
        <v>44</v>
      </c>
      <c r="C33" s="127" t="s">
        <v>194</v>
      </c>
      <c r="D33" s="63" t="s">
        <v>17</v>
      </c>
      <c r="E33" s="63">
        <v>35</v>
      </c>
      <c r="F33" s="63">
        <v>1</v>
      </c>
      <c r="G33" s="63">
        <v>29</v>
      </c>
    </row>
    <row r="34" spans="1:7" ht="28.5" x14ac:dyDescent="0.25">
      <c r="A34" s="66" t="s">
        <v>22</v>
      </c>
      <c r="B34" s="63" t="s">
        <v>44</v>
      </c>
      <c r="C34" s="127" t="s">
        <v>194</v>
      </c>
      <c r="D34" s="63" t="s">
        <v>17</v>
      </c>
      <c r="E34" s="63">
        <v>35</v>
      </c>
      <c r="F34" s="63">
        <v>1</v>
      </c>
      <c r="G34" s="63">
        <v>29</v>
      </c>
    </row>
    <row r="35" spans="1:7" ht="28.5" x14ac:dyDescent="0.25">
      <c r="A35" s="66" t="s">
        <v>22</v>
      </c>
      <c r="B35" s="63" t="s">
        <v>44</v>
      </c>
      <c r="C35" s="127" t="s">
        <v>194</v>
      </c>
      <c r="D35" s="63" t="s">
        <v>17</v>
      </c>
      <c r="E35" s="63">
        <v>35</v>
      </c>
      <c r="F35" s="63">
        <v>1</v>
      </c>
      <c r="G35" s="63">
        <v>26</v>
      </c>
    </row>
    <row r="36" spans="1:7" ht="28.5" x14ac:dyDescent="0.25">
      <c r="A36" s="66" t="s">
        <v>22</v>
      </c>
      <c r="B36" s="63" t="s">
        <v>44</v>
      </c>
      <c r="C36" s="127" t="s">
        <v>194</v>
      </c>
      <c r="D36" s="63" t="s">
        <v>17</v>
      </c>
      <c r="E36" s="63">
        <v>35</v>
      </c>
      <c r="F36" s="63">
        <v>1</v>
      </c>
      <c r="G36" s="63">
        <v>24</v>
      </c>
    </row>
    <row r="37" spans="1:7" ht="28.5" x14ac:dyDescent="0.25">
      <c r="A37" s="66" t="s">
        <v>22</v>
      </c>
      <c r="B37" s="63" t="s">
        <v>44</v>
      </c>
      <c r="C37" s="127" t="s">
        <v>194</v>
      </c>
      <c r="D37" s="63" t="s">
        <v>17</v>
      </c>
      <c r="E37" s="63">
        <v>35</v>
      </c>
      <c r="F37" s="63">
        <v>1</v>
      </c>
      <c r="G37" s="63">
        <v>26</v>
      </c>
    </row>
    <row r="38" spans="1:7" ht="28.5" x14ac:dyDescent="0.25">
      <c r="A38" s="66" t="s">
        <v>22</v>
      </c>
      <c r="B38" s="63" t="s">
        <v>44</v>
      </c>
      <c r="C38" s="127" t="s">
        <v>194</v>
      </c>
      <c r="D38" s="63" t="s">
        <v>17</v>
      </c>
      <c r="E38" s="63">
        <v>35</v>
      </c>
      <c r="F38" s="63">
        <v>1</v>
      </c>
      <c r="G38" s="63">
        <v>20</v>
      </c>
    </row>
    <row r="39" spans="1:7" ht="28.5" x14ac:dyDescent="0.25">
      <c r="A39" s="119" t="s">
        <v>22</v>
      </c>
      <c r="B39" s="63" t="s">
        <v>44</v>
      </c>
      <c r="C39" s="127" t="s">
        <v>194</v>
      </c>
      <c r="D39" s="63" t="s">
        <v>17</v>
      </c>
      <c r="E39" s="63">
        <v>35</v>
      </c>
      <c r="F39" s="63">
        <v>1</v>
      </c>
      <c r="G39" s="63">
        <v>20</v>
      </c>
    </row>
    <row r="40" spans="1:7" ht="28.5" x14ac:dyDescent="0.25">
      <c r="A40" s="119" t="s">
        <v>22</v>
      </c>
      <c r="B40" s="63" t="s">
        <v>44</v>
      </c>
      <c r="C40" s="127" t="s">
        <v>194</v>
      </c>
      <c r="D40" s="63" t="s">
        <v>17</v>
      </c>
      <c r="E40" s="63">
        <v>35</v>
      </c>
      <c r="F40" s="63">
        <v>1</v>
      </c>
      <c r="G40" s="63">
        <v>20</v>
      </c>
    </row>
    <row r="41" spans="1:7" x14ac:dyDescent="0.25">
      <c r="A41" s="148"/>
      <c r="B41" s="149"/>
      <c r="C41" s="149"/>
      <c r="D41" s="149"/>
      <c r="E41" s="150"/>
      <c r="F41" s="124">
        <f>SUM(F17:F40)</f>
        <v>24</v>
      </c>
      <c r="G41" s="124">
        <f>SUM(G17:G40)</f>
        <v>593</v>
      </c>
    </row>
    <row r="42" spans="1:7" ht="28.5" x14ac:dyDescent="0.25">
      <c r="A42" s="104" t="s">
        <v>135</v>
      </c>
      <c r="B42" s="105" t="s">
        <v>136</v>
      </c>
      <c r="C42" s="81" t="s">
        <v>137</v>
      </c>
      <c r="D42" s="81" t="s">
        <v>138</v>
      </c>
      <c r="E42" s="81">
        <v>30</v>
      </c>
      <c r="F42" s="83">
        <v>1</v>
      </c>
      <c r="G42" s="83">
        <v>20</v>
      </c>
    </row>
    <row r="43" spans="1:7" ht="28.5" x14ac:dyDescent="0.25">
      <c r="A43" s="104" t="s">
        <v>135</v>
      </c>
      <c r="B43" s="105" t="s">
        <v>136</v>
      </c>
      <c r="C43" s="81" t="s">
        <v>137</v>
      </c>
      <c r="D43" s="81" t="s">
        <v>138</v>
      </c>
      <c r="E43" s="81">
        <v>30</v>
      </c>
      <c r="F43" s="83">
        <v>1</v>
      </c>
      <c r="G43" s="83">
        <v>20</v>
      </c>
    </row>
    <row r="44" spans="1:7" ht="28.5" x14ac:dyDescent="0.25">
      <c r="A44" s="104" t="s">
        <v>135</v>
      </c>
      <c r="B44" s="105" t="s">
        <v>136</v>
      </c>
      <c r="C44" s="81" t="s">
        <v>137</v>
      </c>
      <c r="D44" s="81" t="s">
        <v>138</v>
      </c>
      <c r="E44" s="81">
        <v>30</v>
      </c>
      <c r="F44" s="83">
        <v>1</v>
      </c>
      <c r="G44" s="83">
        <v>21</v>
      </c>
    </row>
    <row r="45" spans="1:7" ht="28.5" x14ac:dyDescent="0.25">
      <c r="A45" s="104" t="s">
        <v>135</v>
      </c>
      <c r="B45" s="105" t="s">
        <v>136</v>
      </c>
      <c r="C45" s="81" t="s">
        <v>137</v>
      </c>
      <c r="D45" s="81" t="s">
        <v>138</v>
      </c>
      <c r="E45" s="81">
        <v>30</v>
      </c>
      <c r="F45" s="83">
        <v>1</v>
      </c>
      <c r="G45" s="83">
        <v>21</v>
      </c>
    </row>
    <row r="46" spans="1:7" ht="28.5" x14ac:dyDescent="0.25">
      <c r="A46" s="104" t="s">
        <v>135</v>
      </c>
      <c r="B46" s="105" t="s">
        <v>136</v>
      </c>
      <c r="C46" s="81" t="s">
        <v>137</v>
      </c>
      <c r="D46" s="81" t="s">
        <v>138</v>
      </c>
      <c r="E46" s="81">
        <v>30</v>
      </c>
      <c r="F46" s="83">
        <v>1</v>
      </c>
      <c r="G46" s="83">
        <v>20</v>
      </c>
    </row>
    <row r="47" spans="1:7" ht="28.5" x14ac:dyDescent="0.25">
      <c r="A47" s="104" t="s">
        <v>135</v>
      </c>
      <c r="B47" s="105" t="s">
        <v>136</v>
      </c>
      <c r="C47" s="121" t="s">
        <v>137</v>
      </c>
      <c r="D47" s="81" t="s">
        <v>138</v>
      </c>
      <c r="E47" s="81">
        <v>30</v>
      </c>
      <c r="F47" s="83">
        <v>1</v>
      </c>
      <c r="G47" s="83">
        <v>21</v>
      </c>
    </row>
    <row r="48" spans="1:7" x14ac:dyDescent="0.25">
      <c r="A48" s="151"/>
      <c r="B48" s="152"/>
      <c r="C48" s="152"/>
      <c r="D48" s="152"/>
      <c r="E48" s="153"/>
      <c r="F48" s="124">
        <f>SUM(F42:F47)</f>
        <v>6</v>
      </c>
      <c r="G48" s="124">
        <f>SUM(G42:G47)</f>
        <v>123</v>
      </c>
    </row>
    <row r="49" spans="1:7" ht="15.75" x14ac:dyDescent="0.25">
      <c r="A49" s="43" t="s">
        <v>24</v>
      </c>
      <c r="B49" s="43"/>
      <c r="C49" s="43"/>
      <c r="D49" s="43"/>
      <c r="E49" s="44">
        <f>SUM(E6:E48)</f>
        <v>1043</v>
      </c>
      <c r="F49" s="44">
        <f>SUM(F10,F12,F16,F41,F48)</f>
        <v>30</v>
      </c>
      <c r="G49" s="44">
        <f>SUM(G10,G12,G16,G41,G48)</f>
        <v>747</v>
      </c>
    </row>
  </sheetData>
  <sortState ref="A2:G39">
    <sortCondition ref="D2:D39"/>
  </sortState>
  <mergeCells count="9">
    <mergeCell ref="A12:E12"/>
    <mergeCell ref="A16:E16"/>
    <mergeCell ref="A41:E41"/>
    <mergeCell ref="A48:E48"/>
    <mergeCell ref="A1:G1"/>
    <mergeCell ref="A2:G2"/>
    <mergeCell ref="A3:G3"/>
    <mergeCell ref="A4:G4"/>
    <mergeCell ref="A10:E10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7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view="pageBreakPreview" zoomScale="75" zoomScaleNormal="75" zoomScaleSheetLayoutView="75" workbookViewId="0">
      <selection activeCell="B49" sqref="B49"/>
    </sheetView>
  </sheetViews>
  <sheetFormatPr baseColWidth="10" defaultRowHeight="15" x14ac:dyDescent="0.25"/>
  <cols>
    <col min="1" max="1" width="53.42578125" customWidth="1"/>
    <col min="2" max="2" width="40" customWidth="1"/>
    <col min="3" max="3" width="40.5703125" customWidth="1"/>
    <col min="4" max="4" width="30.7109375" customWidth="1"/>
    <col min="5" max="6" width="12.140625" customWidth="1"/>
    <col min="7" max="7" width="14" customWidth="1"/>
  </cols>
  <sheetData>
    <row r="1" spans="1:7" x14ac:dyDescent="0.25">
      <c r="A1" s="154" t="s">
        <v>0</v>
      </c>
      <c r="B1" s="154"/>
      <c r="C1" s="154"/>
      <c r="D1" s="154"/>
      <c r="E1" s="154"/>
      <c r="F1" s="154"/>
      <c r="G1" s="154"/>
    </row>
    <row r="2" spans="1:7" x14ac:dyDescent="0.25">
      <c r="A2" s="154" t="s">
        <v>1</v>
      </c>
      <c r="B2" s="154"/>
      <c r="C2" s="154"/>
      <c r="D2" s="154"/>
      <c r="E2" s="154"/>
      <c r="F2" s="154"/>
      <c r="G2" s="154"/>
    </row>
    <row r="3" spans="1:7" x14ac:dyDescent="0.25">
      <c r="A3" s="154" t="s">
        <v>25</v>
      </c>
      <c r="B3" s="154"/>
      <c r="C3" s="154"/>
      <c r="D3" s="154"/>
      <c r="E3" s="154"/>
      <c r="F3" s="154"/>
      <c r="G3" s="154"/>
    </row>
    <row r="4" spans="1:7" x14ac:dyDescent="0.25">
      <c r="A4" s="154" t="s">
        <v>197</v>
      </c>
      <c r="B4" s="154"/>
      <c r="C4" s="154"/>
      <c r="D4" s="154"/>
      <c r="E4" s="154"/>
      <c r="F4" s="154"/>
      <c r="G4" s="154"/>
    </row>
    <row r="5" spans="1:7" ht="25.5" x14ac:dyDescent="0.25">
      <c r="A5" s="30" t="s">
        <v>45</v>
      </c>
      <c r="B5" s="30" t="s">
        <v>46</v>
      </c>
      <c r="C5" s="30" t="s">
        <v>4</v>
      </c>
      <c r="D5" s="30" t="s">
        <v>20</v>
      </c>
      <c r="E5" s="31" t="s">
        <v>5</v>
      </c>
      <c r="F5" s="31" t="s">
        <v>8</v>
      </c>
      <c r="G5" s="31" t="s">
        <v>14</v>
      </c>
    </row>
    <row r="6" spans="1:7" ht="28.5" x14ac:dyDescent="0.25">
      <c r="A6" s="104" t="s">
        <v>150</v>
      </c>
      <c r="B6" s="81" t="s">
        <v>136</v>
      </c>
      <c r="C6" s="81" t="s">
        <v>137</v>
      </c>
      <c r="D6" s="81" t="s">
        <v>152</v>
      </c>
      <c r="E6" s="68">
        <v>14</v>
      </c>
      <c r="F6" s="68">
        <v>0</v>
      </c>
      <c r="G6" s="21">
        <v>14</v>
      </c>
    </row>
    <row r="7" spans="1:7" ht="28.5" x14ac:dyDescent="0.25">
      <c r="A7" s="104" t="s">
        <v>135</v>
      </c>
      <c r="B7" s="105" t="s">
        <v>136</v>
      </c>
      <c r="C7" s="81" t="s">
        <v>137</v>
      </c>
      <c r="D7" s="81" t="s">
        <v>138</v>
      </c>
      <c r="E7" s="81">
        <v>30</v>
      </c>
      <c r="F7" s="83">
        <v>1</v>
      </c>
      <c r="G7" s="83">
        <v>20</v>
      </c>
    </row>
    <row r="8" spans="1:7" ht="28.5" x14ac:dyDescent="0.25">
      <c r="A8" s="104" t="s">
        <v>135</v>
      </c>
      <c r="B8" s="125" t="s">
        <v>136</v>
      </c>
      <c r="C8" s="81" t="s">
        <v>137</v>
      </c>
      <c r="D8" s="81" t="s">
        <v>138</v>
      </c>
      <c r="E8" s="81">
        <v>30</v>
      </c>
      <c r="F8" s="83">
        <v>1</v>
      </c>
      <c r="G8" s="83">
        <v>20</v>
      </c>
    </row>
    <row r="9" spans="1:7" ht="28.5" x14ac:dyDescent="0.25">
      <c r="A9" s="104" t="s">
        <v>135</v>
      </c>
      <c r="B9" s="105" t="s">
        <v>136</v>
      </c>
      <c r="C9" s="81" t="s">
        <v>137</v>
      </c>
      <c r="D9" s="126" t="s">
        <v>138</v>
      </c>
      <c r="E9" s="126">
        <v>30</v>
      </c>
      <c r="F9" s="82">
        <v>1</v>
      </c>
      <c r="G9" s="82">
        <v>21</v>
      </c>
    </row>
    <row r="10" spans="1:7" ht="28.5" x14ac:dyDescent="0.25">
      <c r="A10" s="104" t="s">
        <v>135</v>
      </c>
      <c r="B10" s="105" t="s">
        <v>136</v>
      </c>
      <c r="C10" s="81" t="s">
        <v>137</v>
      </c>
      <c r="D10" s="81" t="s">
        <v>138</v>
      </c>
      <c r="E10" s="126">
        <v>30</v>
      </c>
      <c r="F10" s="83">
        <v>1</v>
      </c>
      <c r="G10" s="83">
        <v>21</v>
      </c>
    </row>
    <row r="11" spans="1:7" ht="28.5" x14ac:dyDescent="0.25">
      <c r="A11" s="104" t="s">
        <v>135</v>
      </c>
      <c r="B11" s="105" t="s">
        <v>136</v>
      </c>
      <c r="C11" s="81" t="s">
        <v>137</v>
      </c>
      <c r="D11" s="81" t="s">
        <v>138</v>
      </c>
      <c r="E11" s="126">
        <v>30</v>
      </c>
      <c r="F11" s="83">
        <v>1</v>
      </c>
      <c r="G11" s="83">
        <v>20</v>
      </c>
    </row>
    <row r="12" spans="1:7" ht="28.5" x14ac:dyDescent="0.25">
      <c r="A12" s="104" t="s">
        <v>135</v>
      </c>
      <c r="B12" s="105" t="s">
        <v>136</v>
      </c>
      <c r="C12" s="81" t="s">
        <v>137</v>
      </c>
      <c r="D12" s="81" t="s">
        <v>138</v>
      </c>
      <c r="E12" s="81">
        <v>30</v>
      </c>
      <c r="F12" s="83">
        <v>1</v>
      </c>
      <c r="G12" s="83">
        <v>21</v>
      </c>
    </row>
    <row r="13" spans="1:7" x14ac:dyDescent="0.25">
      <c r="A13" s="142"/>
      <c r="B13" s="143"/>
      <c r="C13" s="143"/>
      <c r="D13" s="143"/>
      <c r="E13" s="144"/>
      <c r="F13" s="128">
        <f>SUM(F6:F12)</f>
        <v>6</v>
      </c>
      <c r="G13" s="128">
        <f>SUM(G6:G12)</f>
        <v>137</v>
      </c>
    </row>
    <row r="14" spans="1:7" ht="28.5" x14ac:dyDescent="0.25">
      <c r="A14" s="99" t="s">
        <v>141</v>
      </c>
      <c r="B14" s="96" t="s">
        <v>94</v>
      </c>
      <c r="C14" s="96" t="s">
        <v>195</v>
      </c>
      <c r="D14" s="96" t="s">
        <v>96</v>
      </c>
      <c r="E14" s="96">
        <v>1</v>
      </c>
      <c r="F14" s="97">
        <v>0</v>
      </c>
      <c r="G14" s="115">
        <v>1</v>
      </c>
    </row>
    <row r="15" spans="1:7" ht="28.5" x14ac:dyDescent="0.25">
      <c r="A15" s="99" t="s">
        <v>142</v>
      </c>
      <c r="B15" s="96" t="s">
        <v>97</v>
      </c>
      <c r="C15" s="96" t="s">
        <v>195</v>
      </c>
      <c r="D15" s="96" t="s">
        <v>98</v>
      </c>
      <c r="E15" s="96">
        <v>2</v>
      </c>
      <c r="F15" s="97">
        <v>0</v>
      </c>
      <c r="G15" s="97">
        <v>1</v>
      </c>
    </row>
    <row r="16" spans="1:7" ht="28.5" x14ac:dyDescent="0.25">
      <c r="A16" s="99" t="s">
        <v>143</v>
      </c>
      <c r="B16" s="96" t="s">
        <v>99</v>
      </c>
      <c r="C16" s="96" t="s">
        <v>195</v>
      </c>
      <c r="D16" s="96" t="s">
        <v>101</v>
      </c>
      <c r="E16" s="96">
        <v>2</v>
      </c>
      <c r="F16" s="97">
        <v>0</v>
      </c>
      <c r="G16" s="97">
        <v>1</v>
      </c>
    </row>
    <row r="17" spans="1:7" x14ac:dyDescent="0.25">
      <c r="A17" s="145"/>
      <c r="B17" s="146"/>
      <c r="C17" s="146"/>
      <c r="D17" s="146"/>
      <c r="E17" s="147"/>
      <c r="F17" s="128">
        <f>SUM(F14:F16)</f>
        <v>0</v>
      </c>
      <c r="G17" s="128">
        <f>SUM(G14:G16)</f>
        <v>3</v>
      </c>
    </row>
    <row r="18" spans="1:7" ht="28.5" x14ac:dyDescent="0.25">
      <c r="A18" s="67" t="s">
        <v>48</v>
      </c>
      <c r="B18" s="21" t="s">
        <v>49</v>
      </c>
      <c r="C18" s="21" t="s">
        <v>58</v>
      </c>
      <c r="D18" s="35" t="s">
        <v>193</v>
      </c>
      <c r="E18" s="68">
        <v>1</v>
      </c>
      <c r="F18" s="68">
        <v>0</v>
      </c>
      <c r="G18" s="21">
        <v>5</v>
      </c>
    </row>
    <row r="19" spans="1:7" ht="28.5" x14ac:dyDescent="0.25">
      <c r="A19" s="67" t="s">
        <v>52</v>
      </c>
      <c r="B19" s="21" t="s">
        <v>53</v>
      </c>
      <c r="C19" s="21" t="s">
        <v>58</v>
      </c>
      <c r="D19" s="35" t="s">
        <v>193</v>
      </c>
      <c r="E19" s="68">
        <v>1</v>
      </c>
      <c r="F19" s="68">
        <v>0</v>
      </c>
      <c r="G19" s="21">
        <v>5</v>
      </c>
    </row>
    <row r="20" spans="1:7" ht="28.5" x14ac:dyDescent="0.25">
      <c r="A20" s="73" t="s">
        <v>55</v>
      </c>
      <c r="B20" s="52" t="s">
        <v>49</v>
      </c>
      <c r="C20" s="21" t="s">
        <v>58</v>
      </c>
      <c r="D20" s="35" t="s">
        <v>193</v>
      </c>
      <c r="E20" s="35">
        <v>1</v>
      </c>
      <c r="F20" s="35">
        <v>0</v>
      </c>
      <c r="G20" s="21">
        <v>2</v>
      </c>
    </row>
    <row r="21" spans="1:7" ht="28.5" x14ac:dyDescent="0.25">
      <c r="A21" s="76" t="s">
        <v>59</v>
      </c>
      <c r="B21" s="77" t="s">
        <v>60</v>
      </c>
      <c r="C21" s="21" t="s">
        <v>58</v>
      </c>
      <c r="D21" s="35" t="s">
        <v>193</v>
      </c>
      <c r="E21" s="68">
        <v>1</v>
      </c>
      <c r="F21" s="68">
        <v>0</v>
      </c>
      <c r="G21" s="21">
        <v>2</v>
      </c>
    </row>
    <row r="22" spans="1:7" x14ac:dyDescent="0.25">
      <c r="A22" s="155"/>
      <c r="B22" s="156"/>
      <c r="C22" s="156"/>
      <c r="D22" s="156"/>
      <c r="E22" s="157"/>
      <c r="F22" s="128">
        <f>SUM(F18:F21)</f>
        <v>0</v>
      </c>
      <c r="G22" s="128">
        <f>SUM(G18:G21)</f>
        <v>14</v>
      </c>
    </row>
    <row r="23" spans="1:7" ht="28.5" x14ac:dyDescent="0.25">
      <c r="A23" s="62" t="s">
        <v>35</v>
      </c>
      <c r="B23" s="63" t="s">
        <v>21</v>
      </c>
      <c r="C23" s="127" t="s">
        <v>194</v>
      </c>
      <c r="D23" s="63" t="s">
        <v>17</v>
      </c>
      <c r="E23" s="63">
        <v>35</v>
      </c>
      <c r="F23" s="63">
        <v>1</v>
      </c>
      <c r="G23" s="63">
        <v>23</v>
      </c>
    </row>
    <row r="24" spans="1:7" ht="28.5" x14ac:dyDescent="0.25">
      <c r="A24" s="120" t="s">
        <v>35</v>
      </c>
      <c r="B24" s="63" t="s">
        <v>169</v>
      </c>
      <c r="C24" s="127" t="s">
        <v>194</v>
      </c>
      <c r="D24" s="63" t="s">
        <v>17</v>
      </c>
      <c r="E24" s="63">
        <v>35</v>
      </c>
      <c r="F24" s="63">
        <v>1</v>
      </c>
      <c r="G24" s="63">
        <v>24</v>
      </c>
    </row>
    <row r="25" spans="1:7" ht="28.5" x14ac:dyDescent="0.25">
      <c r="A25" s="120" t="s">
        <v>35</v>
      </c>
      <c r="B25" s="63" t="s">
        <v>21</v>
      </c>
      <c r="C25" s="127" t="s">
        <v>194</v>
      </c>
      <c r="D25" s="63" t="s">
        <v>17</v>
      </c>
      <c r="E25" s="63">
        <v>35</v>
      </c>
      <c r="F25" s="63">
        <v>1</v>
      </c>
      <c r="G25" s="63">
        <v>23</v>
      </c>
    </row>
    <row r="26" spans="1:7" ht="28.5" x14ac:dyDescent="0.25">
      <c r="A26" s="120" t="s">
        <v>35</v>
      </c>
      <c r="B26" s="63" t="s">
        <v>21</v>
      </c>
      <c r="C26" s="127" t="s">
        <v>194</v>
      </c>
      <c r="D26" s="63" t="s">
        <v>17</v>
      </c>
      <c r="E26" s="63">
        <v>35</v>
      </c>
      <c r="F26" s="63">
        <v>1</v>
      </c>
      <c r="G26" s="63">
        <v>23</v>
      </c>
    </row>
    <row r="27" spans="1:7" ht="28.5" x14ac:dyDescent="0.25">
      <c r="A27" s="120" t="s">
        <v>35</v>
      </c>
      <c r="B27" s="63" t="s">
        <v>21</v>
      </c>
      <c r="C27" s="127" t="s">
        <v>194</v>
      </c>
      <c r="D27" s="63" t="s">
        <v>17</v>
      </c>
      <c r="E27" s="63">
        <v>35</v>
      </c>
      <c r="F27" s="63">
        <v>1</v>
      </c>
      <c r="G27" s="63">
        <v>22</v>
      </c>
    </row>
    <row r="28" spans="1:7" ht="28.5" x14ac:dyDescent="0.25">
      <c r="A28" s="120" t="s">
        <v>35</v>
      </c>
      <c r="B28" s="63" t="s">
        <v>169</v>
      </c>
      <c r="C28" s="127" t="s">
        <v>194</v>
      </c>
      <c r="D28" s="63" t="s">
        <v>17</v>
      </c>
      <c r="E28" s="63">
        <v>35</v>
      </c>
      <c r="F28" s="63">
        <v>1</v>
      </c>
      <c r="G28" s="63">
        <v>21</v>
      </c>
    </row>
    <row r="29" spans="1:7" ht="28.5" x14ac:dyDescent="0.25">
      <c r="A29" s="120" t="s">
        <v>35</v>
      </c>
      <c r="B29" s="63" t="s">
        <v>33</v>
      </c>
      <c r="C29" s="127" t="s">
        <v>194</v>
      </c>
      <c r="D29" s="63" t="s">
        <v>17</v>
      </c>
      <c r="E29" s="63">
        <v>35</v>
      </c>
      <c r="F29" s="63">
        <v>1</v>
      </c>
      <c r="G29" s="63">
        <v>23</v>
      </c>
    </row>
    <row r="30" spans="1:7" ht="28.5" x14ac:dyDescent="0.25">
      <c r="A30" s="120" t="s">
        <v>35</v>
      </c>
      <c r="B30" s="63" t="s">
        <v>33</v>
      </c>
      <c r="C30" s="127" t="s">
        <v>194</v>
      </c>
      <c r="D30" s="63" t="s">
        <v>17</v>
      </c>
      <c r="E30" s="63">
        <v>35</v>
      </c>
      <c r="F30" s="63">
        <v>1</v>
      </c>
      <c r="G30" s="63">
        <v>24</v>
      </c>
    </row>
    <row r="31" spans="1:7" ht="28.5" x14ac:dyDescent="0.25">
      <c r="A31" s="120" t="s">
        <v>35</v>
      </c>
      <c r="B31" s="63" t="s">
        <v>169</v>
      </c>
      <c r="C31" s="127" t="s">
        <v>194</v>
      </c>
      <c r="D31" s="63" t="s">
        <v>17</v>
      </c>
      <c r="E31" s="63">
        <v>35</v>
      </c>
      <c r="F31" s="63">
        <v>1</v>
      </c>
      <c r="G31" s="63">
        <v>21</v>
      </c>
    </row>
    <row r="32" spans="1:7" ht="28.5" x14ac:dyDescent="0.25">
      <c r="A32" s="66" t="s">
        <v>22</v>
      </c>
      <c r="B32" s="63" t="s">
        <v>44</v>
      </c>
      <c r="C32" s="127" t="s">
        <v>194</v>
      </c>
      <c r="D32" s="63" t="s">
        <v>17</v>
      </c>
      <c r="E32" s="63">
        <v>35</v>
      </c>
      <c r="F32" s="63">
        <v>1</v>
      </c>
      <c r="G32" s="63">
        <v>30</v>
      </c>
    </row>
    <row r="33" spans="1:7" ht="28.5" x14ac:dyDescent="0.25">
      <c r="A33" s="66" t="s">
        <v>22</v>
      </c>
      <c r="B33" s="63" t="s">
        <v>44</v>
      </c>
      <c r="C33" s="127" t="s">
        <v>194</v>
      </c>
      <c r="D33" s="63" t="s">
        <v>17</v>
      </c>
      <c r="E33" s="63">
        <v>35</v>
      </c>
      <c r="F33" s="63">
        <v>1</v>
      </c>
      <c r="G33" s="63">
        <v>29</v>
      </c>
    </row>
    <row r="34" spans="1:7" ht="28.5" x14ac:dyDescent="0.25">
      <c r="A34" s="66" t="s">
        <v>22</v>
      </c>
      <c r="B34" s="63" t="s">
        <v>44</v>
      </c>
      <c r="C34" s="127" t="s">
        <v>194</v>
      </c>
      <c r="D34" s="63" t="s">
        <v>17</v>
      </c>
      <c r="E34" s="63">
        <v>35</v>
      </c>
      <c r="F34" s="63">
        <v>1</v>
      </c>
      <c r="G34" s="63">
        <v>30</v>
      </c>
    </row>
    <row r="35" spans="1:7" ht="28.5" x14ac:dyDescent="0.25">
      <c r="A35" s="66" t="s">
        <v>22</v>
      </c>
      <c r="B35" s="63" t="s">
        <v>44</v>
      </c>
      <c r="C35" s="127" t="s">
        <v>194</v>
      </c>
      <c r="D35" s="63" t="s">
        <v>17</v>
      </c>
      <c r="E35" s="63">
        <v>35</v>
      </c>
      <c r="F35" s="63">
        <v>1</v>
      </c>
      <c r="G35" s="63">
        <v>27</v>
      </c>
    </row>
    <row r="36" spans="1:7" ht="28.5" x14ac:dyDescent="0.25">
      <c r="A36" s="66" t="s">
        <v>22</v>
      </c>
      <c r="B36" s="63" t="s">
        <v>44</v>
      </c>
      <c r="C36" s="127" t="s">
        <v>194</v>
      </c>
      <c r="D36" s="63" t="s">
        <v>17</v>
      </c>
      <c r="E36" s="63">
        <v>35</v>
      </c>
      <c r="F36" s="63">
        <v>1</v>
      </c>
      <c r="G36" s="63">
        <v>27</v>
      </c>
    </row>
    <row r="37" spans="1:7" ht="28.5" x14ac:dyDescent="0.25">
      <c r="A37" s="66" t="s">
        <v>22</v>
      </c>
      <c r="B37" s="63" t="s">
        <v>44</v>
      </c>
      <c r="C37" s="127" t="s">
        <v>194</v>
      </c>
      <c r="D37" s="63" t="s">
        <v>17</v>
      </c>
      <c r="E37" s="63">
        <v>35</v>
      </c>
      <c r="F37" s="63">
        <v>1</v>
      </c>
      <c r="G37" s="63">
        <v>26</v>
      </c>
    </row>
    <row r="38" spans="1:7" ht="28.5" x14ac:dyDescent="0.25">
      <c r="A38" s="66" t="s">
        <v>22</v>
      </c>
      <c r="B38" s="63" t="s">
        <v>44</v>
      </c>
      <c r="C38" s="127" t="s">
        <v>194</v>
      </c>
      <c r="D38" s="63" t="s">
        <v>17</v>
      </c>
      <c r="E38" s="63">
        <v>35</v>
      </c>
      <c r="F38" s="63">
        <v>1</v>
      </c>
      <c r="G38" s="63">
        <v>26</v>
      </c>
    </row>
    <row r="39" spans="1:7" ht="28.5" x14ac:dyDescent="0.25">
      <c r="A39" s="119" t="s">
        <v>22</v>
      </c>
      <c r="B39" s="63" t="s">
        <v>44</v>
      </c>
      <c r="C39" s="127" t="s">
        <v>194</v>
      </c>
      <c r="D39" s="63" t="s">
        <v>17</v>
      </c>
      <c r="E39" s="63">
        <v>35</v>
      </c>
      <c r="F39" s="63">
        <v>1</v>
      </c>
      <c r="G39" s="63">
        <v>29</v>
      </c>
    </row>
    <row r="40" spans="1:7" ht="28.5" x14ac:dyDescent="0.25">
      <c r="A40" s="119" t="s">
        <v>22</v>
      </c>
      <c r="B40" s="63" t="s">
        <v>44</v>
      </c>
      <c r="C40" s="127" t="s">
        <v>194</v>
      </c>
      <c r="D40" s="63" t="s">
        <v>17</v>
      </c>
      <c r="E40" s="63">
        <v>35</v>
      </c>
      <c r="F40" s="63">
        <v>1</v>
      </c>
      <c r="G40" s="63">
        <v>29</v>
      </c>
    </row>
    <row r="41" spans="1:7" ht="28.5" x14ac:dyDescent="0.25">
      <c r="A41" s="119" t="s">
        <v>22</v>
      </c>
      <c r="B41" s="63" t="s">
        <v>44</v>
      </c>
      <c r="C41" s="127" t="s">
        <v>194</v>
      </c>
      <c r="D41" s="63" t="s">
        <v>17</v>
      </c>
      <c r="E41" s="63">
        <v>35</v>
      </c>
      <c r="F41" s="63">
        <v>1</v>
      </c>
      <c r="G41" s="63">
        <v>26</v>
      </c>
    </row>
    <row r="42" spans="1:7" ht="28.5" x14ac:dyDescent="0.25">
      <c r="A42" s="119" t="s">
        <v>22</v>
      </c>
      <c r="B42" s="63" t="s">
        <v>44</v>
      </c>
      <c r="C42" s="127" t="s">
        <v>194</v>
      </c>
      <c r="D42" s="63" t="s">
        <v>17</v>
      </c>
      <c r="E42" s="63">
        <v>35</v>
      </c>
      <c r="F42" s="63">
        <v>1</v>
      </c>
      <c r="G42" s="63">
        <v>24</v>
      </c>
    </row>
    <row r="43" spans="1:7" ht="28.5" x14ac:dyDescent="0.25">
      <c r="A43" s="119" t="s">
        <v>22</v>
      </c>
      <c r="B43" s="63" t="s">
        <v>44</v>
      </c>
      <c r="C43" s="127" t="s">
        <v>194</v>
      </c>
      <c r="D43" s="63" t="s">
        <v>17</v>
      </c>
      <c r="E43" s="63">
        <v>35</v>
      </c>
      <c r="F43" s="63">
        <v>1</v>
      </c>
      <c r="G43" s="63">
        <v>26</v>
      </c>
    </row>
    <row r="44" spans="1:7" ht="28.5" x14ac:dyDescent="0.25">
      <c r="A44" s="119" t="s">
        <v>22</v>
      </c>
      <c r="B44" s="63" t="s">
        <v>44</v>
      </c>
      <c r="C44" s="127" t="s">
        <v>194</v>
      </c>
      <c r="D44" s="63" t="s">
        <v>17</v>
      </c>
      <c r="E44" s="63">
        <v>35</v>
      </c>
      <c r="F44" s="63">
        <v>1</v>
      </c>
      <c r="G44" s="63">
        <v>20</v>
      </c>
    </row>
    <row r="45" spans="1:7" ht="28.5" x14ac:dyDescent="0.25">
      <c r="A45" s="119" t="s">
        <v>22</v>
      </c>
      <c r="B45" s="63" t="s">
        <v>44</v>
      </c>
      <c r="C45" s="127" t="s">
        <v>194</v>
      </c>
      <c r="D45" s="63" t="s">
        <v>17</v>
      </c>
      <c r="E45" s="63">
        <v>35</v>
      </c>
      <c r="F45" s="63">
        <v>1</v>
      </c>
      <c r="G45" s="63">
        <v>20</v>
      </c>
    </row>
    <row r="46" spans="1:7" ht="28.5" x14ac:dyDescent="0.25">
      <c r="A46" s="119" t="s">
        <v>22</v>
      </c>
      <c r="B46" s="63" t="s">
        <v>44</v>
      </c>
      <c r="C46" s="127" t="s">
        <v>194</v>
      </c>
      <c r="D46" s="63" t="s">
        <v>17</v>
      </c>
      <c r="E46" s="63">
        <v>35</v>
      </c>
      <c r="F46" s="63">
        <v>1</v>
      </c>
      <c r="G46" s="63">
        <v>20</v>
      </c>
    </row>
    <row r="47" spans="1:7" x14ac:dyDescent="0.25">
      <c r="A47" s="151"/>
      <c r="B47" s="152"/>
      <c r="C47" s="152"/>
      <c r="D47" s="152"/>
      <c r="E47" s="153"/>
      <c r="F47" s="128">
        <f>SUM(F23:F46)</f>
        <v>24</v>
      </c>
      <c r="G47" s="128">
        <f>SUM(G23:G46)</f>
        <v>593</v>
      </c>
    </row>
    <row r="48" spans="1:7" ht="15.75" x14ac:dyDescent="0.25">
      <c r="A48" s="43" t="s">
        <v>24</v>
      </c>
      <c r="B48" s="43"/>
      <c r="C48" s="43"/>
      <c r="D48" s="43"/>
      <c r="E48" s="44">
        <f>SUM(E6:E47)</f>
        <v>1043</v>
      </c>
      <c r="F48" s="44">
        <f>SUM(F13,F17,F22,F47)</f>
        <v>30</v>
      </c>
      <c r="G48" s="44">
        <f>SUM(G13,G17,G22,G47)</f>
        <v>747</v>
      </c>
    </row>
  </sheetData>
  <sortState ref="A2:G39">
    <sortCondition ref="C2:C39"/>
  </sortState>
  <mergeCells count="8">
    <mergeCell ref="A13:E13"/>
    <mergeCell ref="A17:E17"/>
    <mergeCell ref="A22:E22"/>
    <mergeCell ref="A47:E47"/>
    <mergeCell ref="A1:G1"/>
    <mergeCell ref="A2:G2"/>
    <mergeCell ref="A3:G3"/>
    <mergeCell ref="A4:G4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1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tabSelected="1" view="pageBreakPreview" zoomScale="75" zoomScaleNormal="75" zoomScaleSheetLayoutView="75" workbookViewId="0">
      <selection activeCell="G54" sqref="G54"/>
    </sheetView>
  </sheetViews>
  <sheetFormatPr baseColWidth="10" defaultRowHeight="15" x14ac:dyDescent="0.25"/>
  <cols>
    <col min="1" max="1" width="53.42578125" customWidth="1"/>
    <col min="2" max="2" width="40" customWidth="1"/>
    <col min="3" max="3" width="40.5703125" customWidth="1"/>
    <col min="4" max="4" width="30.7109375" customWidth="1"/>
    <col min="5" max="6" width="12.140625" customWidth="1"/>
    <col min="7" max="7" width="14" customWidth="1"/>
  </cols>
  <sheetData>
    <row r="1" spans="1:7" x14ac:dyDescent="0.25">
      <c r="A1" s="154" t="s">
        <v>0</v>
      </c>
      <c r="B1" s="154"/>
      <c r="C1" s="154"/>
      <c r="D1" s="154"/>
      <c r="E1" s="154"/>
      <c r="F1" s="154"/>
      <c r="G1" s="154"/>
    </row>
    <row r="2" spans="1:7" x14ac:dyDescent="0.25">
      <c r="A2" s="154" t="s">
        <v>1</v>
      </c>
      <c r="B2" s="154"/>
      <c r="C2" s="154"/>
      <c r="D2" s="154"/>
      <c r="E2" s="154"/>
      <c r="F2" s="154"/>
      <c r="G2" s="154"/>
    </row>
    <row r="3" spans="1:7" x14ac:dyDescent="0.25">
      <c r="A3" s="154" t="s">
        <v>25</v>
      </c>
      <c r="B3" s="154"/>
      <c r="C3" s="154"/>
      <c r="D3" s="154"/>
      <c r="E3" s="154"/>
      <c r="F3" s="154"/>
      <c r="G3" s="154"/>
    </row>
    <row r="4" spans="1:7" x14ac:dyDescent="0.25">
      <c r="A4" s="154" t="s">
        <v>198</v>
      </c>
      <c r="B4" s="154"/>
      <c r="C4" s="154"/>
      <c r="D4" s="154"/>
      <c r="E4" s="154"/>
      <c r="F4" s="154"/>
      <c r="G4" s="154"/>
    </row>
    <row r="5" spans="1:7" ht="25.5" x14ac:dyDescent="0.25">
      <c r="A5" s="30" t="s">
        <v>45</v>
      </c>
      <c r="B5" s="30" t="s">
        <v>46</v>
      </c>
      <c r="C5" s="30" t="s">
        <v>4</v>
      </c>
      <c r="D5" s="30" t="s">
        <v>20</v>
      </c>
      <c r="E5" s="31" t="s">
        <v>5</v>
      </c>
      <c r="F5" s="31" t="s">
        <v>8</v>
      </c>
      <c r="G5" s="31" t="s">
        <v>14</v>
      </c>
    </row>
    <row r="6" spans="1:7" ht="28.5" x14ac:dyDescent="0.25">
      <c r="A6" s="104" t="s">
        <v>150</v>
      </c>
      <c r="B6" s="81" t="s">
        <v>136</v>
      </c>
      <c r="C6" s="81" t="s">
        <v>137</v>
      </c>
      <c r="D6" s="81" t="s">
        <v>152</v>
      </c>
      <c r="E6" s="68">
        <v>14</v>
      </c>
      <c r="F6" s="68">
        <v>0</v>
      </c>
      <c r="G6" s="21">
        <v>14</v>
      </c>
    </row>
    <row r="7" spans="1:7" ht="28.5" x14ac:dyDescent="0.25">
      <c r="A7" s="104" t="s">
        <v>135</v>
      </c>
      <c r="B7" s="105" t="s">
        <v>136</v>
      </c>
      <c r="C7" s="81" t="s">
        <v>137</v>
      </c>
      <c r="D7" s="81" t="s">
        <v>138</v>
      </c>
      <c r="E7" s="81">
        <v>30</v>
      </c>
      <c r="F7" s="83">
        <v>1</v>
      </c>
      <c r="G7" s="83">
        <v>20</v>
      </c>
    </row>
    <row r="8" spans="1:7" ht="28.5" x14ac:dyDescent="0.25">
      <c r="A8" s="104" t="s">
        <v>135</v>
      </c>
      <c r="B8" s="125" t="s">
        <v>136</v>
      </c>
      <c r="C8" s="81" t="s">
        <v>137</v>
      </c>
      <c r="D8" s="81" t="s">
        <v>138</v>
      </c>
      <c r="E8" s="81">
        <v>30</v>
      </c>
      <c r="F8" s="83">
        <v>1</v>
      </c>
      <c r="G8" s="83">
        <v>20</v>
      </c>
    </row>
    <row r="9" spans="1:7" ht="28.5" x14ac:dyDescent="0.25">
      <c r="A9" s="104" t="s">
        <v>135</v>
      </c>
      <c r="B9" s="105" t="s">
        <v>136</v>
      </c>
      <c r="C9" s="81" t="s">
        <v>137</v>
      </c>
      <c r="D9" s="126" t="s">
        <v>138</v>
      </c>
      <c r="E9" s="126">
        <v>30</v>
      </c>
      <c r="F9" s="82">
        <v>1</v>
      </c>
      <c r="G9" s="82">
        <v>21</v>
      </c>
    </row>
    <row r="10" spans="1:7" ht="28.5" x14ac:dyDescent="0.25">
      <c r="A10" s="104" t="s">
        <v>135</v>
      </c>
      <c r="B10" s="105" t="s">
        <v>136</v>
      </c>
      <c r="C10" s="81" t="s">
        <v>137</v>
      </c>
      <c r="D10" s="81" t="s">
        <v>138</v>
      </c>
      <c r="E10" s="126">
        <v>30</v>
      </c>
      <c r="F10" s="83">
        <v>1</v>
      </c>
      <c r="G10" s="83">
        <v>21</v>
      </c>
    </row>
    <row r="11" spans="1:7" ht="28.5" x14ac:dyDescent="0.25">
      <c r="A11" s="104" t="s">
        <v>135</v>
      </c>
      <c r="B11" s="105" t="s">
        <v>136</v>
      </c>
      <c r="C11" s="81" t="s">
        <v>137</v>
      </c>
      <c r="D11" s="81" t="s">
        <v>138</v>
      </c>
      <c r="E11" s="126">
        <v>30</v>
      </c>
      <c r="F11" s="83">
        <v>1</v>
      </c>
      <c r="G11" s="83">
        <v>20</v>
      </c>
    </row>
    <row r="12" spans="1:7" ht="28.5" x14ac:dyDescent="0.25">
      <c r="A12" s="104" t="s">
        <v>135</v>
      </c>
      <c r="B12" s="105" t="s">
        <v>136</v>
      </c>
      <c r="C12" s="81" t="s">
        <v>137</v>
      </c>
      <c r="D12" s="81" t="s">
        <v>138</v>
      </c>
      <c r="E12" s="81">
        <v>30</v>
      </c>
      <c r="F12" s="83">
        <v>1</v>
      </c>
      <c r="G12" s="83">
        <v>21</v>
      </c>
    </row>
    <row r="13" spans="1:7" x14ac:dyDescent="0.25">
      <c r="A13" s="142"/>
      <c r="B13" s="143"/>
      <c r="C13" s="143"/>
      <c r="D13" s="143"/>
      <c r="E13" s="144"/>
      <c r="F13" s="128">
        <f>SUM(F6:F12)</f>
        <v>6</v>
      </c>
      <c r="G13" s="128">
        <f>SUM(G6:G12)</f>
        <v>137</v>
      </c>
    </row>
    <row r="14" spans="1:7" ht="28.5" x14ac:dyDescent="0.25">
      <c r="A14" s="62" t="s">
        <v>35</v>
      </c>
      <c r="B14" s="63" t="s">
        <v>33</v>
      </c>
      <c r="C14" s="127" t="s">
        <v>194</v>
      </c>
      <c r="D14" s="63" t="s">
        <v>17</v>
      </c>
      <c r="E14" s="63">
        <v>35</v>
      </c>
      <c r="F14" s="63">
        <v>1</v>
      </c>
      <c r="G14" s="63">
        <v>23</v>
      </c>
    </row>
    <row r="15" spans="1:7" ht="28.5" x14ac:dyDescent="0.25">
      <c r="A15" s="62" t="s">
        <v>35</v>
      </c>
      <c r="B15" s="63" t="s">
        <v>33</v>
      </c>
      <c r="C15" s="127" t="s">
        <v>194</v>
      </c>
      <c r="D15" s="63" t="s">
        <v>17</v>
      </c>
      <c r="E15" s="63">
        <v>35</v>
      </c>
      <c r="F15" s="63">
        <v>1</v>
      </c>
      <c r="G15" s="63">
        <v>24</v>
      </c>
    </row>
    <row r="16" spans="1:7" x14ac:dyDescent="0.25">
      <c r="A16" s="161"/>
      <c r="B16" s="162"/>
      <c r="C16" s="162"/>
      <c r="D16" s="162"/>
      <c r="E16" s="163"/>
      <c r="F16" s="128">
        <f>SUM(F14:F15)</f>
        <v>2</v>
      </c>
      <c r="G16" s="128">
        <f>SUM(G14:G15)</f>
        <v>47</v>
      </c>
    </row>
    <row r="17" spans="1:7" ht="28.5" x14ac:dyDescent="0.25">
      <c r="A17" s="99" t="s">
        <v>142</v>
      </c>
      <c r="B17" s="96" t="s">
        <v>97</v>
      </c>
      <c r="C17" s="96" t="s">
        <v>195</v>
      </c>
      <c r="D17" s="96" t="s">
        <v>98</v>
      </c>
      <c r="E17" s="96">
        <v>2</v>
      </c>
      <c r="F17" s="97">
        <v>0</v>
      </c>
      <c r="G17" s="97">
        <v>1</v>
      </c>
    </row>
    <row r="18" spans="1:7" x14ac:dyDescent="0.25">
      <c r="A18" s="145"/>
      <c r="B18" s="146"/>
      <c r="C18" s="146"/>
      <c r="D18" s="146"/>
      <c r="E18" s="147"/>
      <c r="F18" s="128">
        <f>SUM(F17:F17)</f>
        <v>0</v>
      </c>
      <c r="G18" s="128">
        <f>SUM(G17:G17)</f>
        <v>1</v>
      </c>
    </row>
    <row r="19" spans="1:7" ht="28.5" x14ac:dyDescent="0.25">
      <c r="A19" s="99" t="s">
        <v>141</v>
      </c>
      <c r="B19" s="96" t="s">
        <v>94</v>
      </c>
      <c r="C19" s="96" t="s">
        <v>195</v>
      </c>
      <c r="D19" s="96" t="s">
        <v>96</v>
      </c>
      <c r="E19" s="96">
        <v>1</v>
      </c>
      <c r="F19" s="97">
        <v>0</v>
      </c>
      <c r="G19" s="115">
        <v>1</v>
      </c>
    </row>
    <row r="20" spans="1:7" x14ac:dyDescent="0.25">
      <c r="A20" s="145"/>
      <c r="B20" s="146"/>
      <c r="C20" s="146"/>
      <c r="D20" s="146"/>
      <c r="E20" s="147"/>
      <c r="F20" s="128">
        <f>SUM(F19:F19)</f>
        <v>0</v>
      </c>
      <c r="G20" s="128">
        <f>SUM(G19:G19)</f>
        <v>1</v>
      </c>
    </row>
    <row r="21" spans="1:7" ht="28.5" x14ac:dyDescent="0.25">
      <c r="A21" s="99" t="s">
        <v>143</v>
      </c>
      <c r="B21" s="96" t="s">
        <v>99</v>
      </c>
      <c r="C21" s="96" t="s">
        <v>195</v>
      </c>
      <c r="D21" s="96" t="s">
        <v>101</v>
      </c>
      <c r="E21" s="96">
        <v>2</v>
      </c>
      <c r="F21" s="97">
        <v>0</v>
      </c>
      <c r="G21" s="97">
        <v>1</v>
      </c>
    </row>
    <row r="22" spans="1:7" x14ac:dyDescent="0.25">
      <c r="A22" s="145"/>
      <c r="B22" s="146"/>
      <c r="C22" s="146"/>
      <c r="D22" s="146"/>
      <c r="E22" s="147"/>
      <c r="F22" s="128">
        <f>SUM(F21:F21)</f>
        <v>0</v>
      </c>
      <c r="G22" s="128">
        <f>SUM(G21:G21)</f>
        <v>1</v>
      </c>
    </row>
    <row r="23" spans="1:7" ht="28.5" x14ac:dyDescent="0.25">
      <c r="A23" s="62" t="s">
        <v>35</v>
      </c>
      <c r="B23" s="63" t="s">
        <v>21</v>
      </c>
      <c r="C23" s="127" t="s">
        <v>194</v>
      </c>
      <c r="D23" s="63" t="s">
        <v>17</v>
      </c>
      <c r="E23" s="63">
        <v>35</v>
      </c>
      <c r="F23" s="63">
        <v>1</v>
      </c>
      <c r="G23" s="63">
        <v>23</v>
      </c>
    </row>
    <row r="24" spans="1:7" ht="28.5" x14ac:dyDescent="0.25">
      <c r="A24" s="62" t="s">
        <v>35</v>
      </c>
      <c r="B24" s="63" t="s">
        <v>21</v>
      </c>
      <c r="C24" s="127" t="s">
        <v>194</v>
      </c>
      <c r="D24" s="63" t="s">
        <v>17</v>
      </c>
      <c r="E24" s="63">
        <v>35</v>
      </c>
      <c r="F24" s="63">
        <v>1</v>
      </c>
      <c r="G24" s="63">
        <v>23</v>
      </c>
    </row>
    <row r="25" spans="1:7" ht="28.5" x14ac:dyDescent="0.25">
      <c r="A25" s="62" t="s">
        <v>35</v>
      </c>
      <c r="B25" s="63" t="s">
        <v>21</v>
      </c>
      <c r="C25" s="127" t="s">
        <v>194</v>
      </c>
      <c r="D25" s="63" t="s">
        <v>17</v>
      </c>
      <c r="E25" s="63">
        <v>35</v>
      </c>
      <c r="F25" s="63">
        <v>1</v>
      </c>
      <c r="G25" s="63">
        <v>23</v>
      </c>
    </row>
    <row r="26" spans="1:7" ht="28.5" x14ac:dyDescent="0.25">
      <c r="A26" s="120" t="s">
        <v>35</v>
      </c>
      <c r="B26" s="63" t="s">
        <v>21</v>
      </c>
      <c r="C26" s="127" t="s">
        <v>194</v>
      </c>
      <c r="D26" s="63" t="s">
        <v>17</v>
      </c>
      <c r="E26" s="63">
        <v>35</v>
      </c>
      <c r="F26" s="63">
        <v>1</v>
      </c>
      <c r="G26" s="63">
        <v>22</v>
      </c>
    </row>
    <row r="27" spans="1:7" x14ac:dyDescent="0.25">
      <c r="A27" s="158"/>
      <c r="B27" s="159"/>
      <c r="C27" s="159"/>
      <c r="D27" s="159"/>
      <c r="E27" s="160"/>
      <c r="F27" s="128">
        <f>SUM(F23:F26)</f>
        <v>4</v>
      </c>
      <c r="G27" s="128">
        <f>SUM(G23:G26)</f>
        <v>91</v>
      </c>
    </row>
    <row r="28" spans="1:7" ht="28.5" x14ac:dyDescent="0.25">
      <c r="A28" s="120" t="s">
        <v>35</v>
      </c>
      <c r="B28" s="63" t="s">
        <v>169</v>
      </c>
      <c r="C28" s="127" t="s">
        <v>194</v>
      </c>
      <c r="D28" s="63" t="s">
        <v>17</v>
      </c>
      <c r="E28" s="63">
        <v>35</v>
      </c>
      <c r="F28" s="63">
        <v>1</v>
      </c>
      <c r="G28" s="63">
        <v>24</v>
      </c>
    </row>
    <row r="29" spans="1:7" ht="28.5" x14ac:dyDescent="0.25">
      <c r="A29" s="120" t="s">
        <v>35</v>
      </c>
      <c r="B29" s="63" t="s">
        <v>169</v>
      </c>
      <c r="C29" s="127" t="s">
        <v>194</v>
      </c>
      <c r="D29" s="63" t="s">
        <v>17</v>
      </c>
      <c r="E29" s="63">
        <v>35</v>
      </c>
      <c r="F29" s="63">
        <v>1</v>
      </c>
      <c r="G29" s="63">
        <v>21</v>
      </c>
    </row>
    <row r="30" spans="1:7" ht="28.5" x14ac:dyDescent="0.25">
      <c r="A30" s="120" t="s">
        <v>35</v>
      </c>
      <c r="B30" s="63" t="s">
        <v>169</v>
      </c>
      <c r="C30" s="127" t="s">
        <v>194</v>
      </c>
      <c r="D30" s="63" t="s">
        <v>17</v>
      </c>
      <c r="E30" s="63">
        <v>35</v>
      </c>
      <c r="F30" s="63">
        <v>1</v>
      </c>
      <c r="G30" s="63">
        <v>21</v>
      </c>
    </row>
    <row r="31" spans="1:7" x14ac:dyDescent="0.25">
      <c r="A31" s="158"/>
      <c r="B31" s="159"/>
      <c r="C31" s="159"/>
      <c r="D31" s="159"/>
      <c r="E31" s="160"/>
      <c r="F31" s="128">
        <f>SUM(F28:F30)</f>
        <v>3</v>
      </c>
      <c r="G31" s="128">
        <f>SUM(G28:G30)</f>
        <v>66</v>
      </c>
    </row>
    <row r="32" spans="1:7" ht="28.5" x14ac:dyDescent="0.25">
      <c r="A32" s="66" t="s">
        <v>22</v>
      </c>
      <c r="B32" s="63" t="s">
        <v>44</v>
      </c>
      <c r="C32" s="127" t="s">
        <v>194</v>
      </c>
      <c r="D32" s="63" t="s">
        <v>17</v>
      </c>
      <c r="E32" s="63">
        <v>35</v>
      </c>
      <c r="F32" s="63">
        <v>1</v>
      </c>
      <c r="G32" s="63">
        <v>30</v>
      </c>
    </row>
    <row r="33" spans="1:7" ht="28.5" x14ac:dyDescent="0.25">
      <c r="A33" s="66" t="s">
        <v>22</v>
      </c>
      <c r="B33" s="63" t="s">
        <v>44</v>
      </c>
      <c r="C33" s="127" t="s">
        <v>194</v>
      </c>
      <c r="D33" s="63" t="s">
        <v>17</v>
      </c>
      <c r="E33" s="63">
        <v>35</v>
      </c>
      <c r="F33" s="63">
        <v>1</v>
      </c>
      <c r="G33" s="63">
        <v>29</v>
      </c>
    </row>
    <row r="34" spans="1:7" ht="28.5" x14ac:dyDescent="0.25">
      <c r="A34" s="66" t="s">
        <v>22</v>
      </c>
      <c r="B34" s="63" t="s">
        <v>44</v>
      </c>
      <c r="C34" s="127" t="s">
        <v>194</v>
      </c>
      <c r="D34" s="63" t="s">
        <v>17</v>
      </c>
      <c r="E34" s="63">
        <v>35</v>
      </c>
      <c r="F34" s="63">
        <v>1</v>
      </c>
      <c r="G34" s="63">
        <v>30</v>
      </c>
    </row>
    <row r="35" spans="1:7" ht="28.5" x14ac:dyDescent="0.25">
      <c r="A35" s="66" t="s">
        <v>22</v>
      </c>
      <c r="B35" s="63" t="s">
        <v>44</v>
      </c>
      <c r="C35" s="127" t="s">
        <v>194</v>
      </c>
      <c r="D35" s="63" t="s">
        <v>17</v>
      </c>
      <c r="E35" s="63">
        <v>35</v>
      </c>
      <c r="F35" s="63">
        <v>1</v>
      </c>
      <c r="G35" s="63">
        <v>27</v>
      </c>
    </row>
    <row r="36" spans="1:7" ht="28.5" x14ac:dyDescent="0.25">
      <c r="A36" s="66" t="s">
        <v>22</v>
      </c>
      <c r="B36" s="63" t="s">
        <v>44</v>
      </c>
      <c r="C36" s="127" t="s">
        <v>194</v>
      </c>
      <c r="D36" s="63" t="s">
        <v>17</v>
      </c>
      <c r="E36" s="63">
        <v>35</v>
      </c>
      <c r="F36" s="63">
        <v>1</v>
      </c>
      <c r="G36" s="63">
        <v>27</v>
      </c>
    </row>
    <row r="37" spans="1:7" ht="28.5" x14ac:dyDescent="0.25">
      <c r="A37" s="66" t="s">
        <v>22</v>
      </c>
      <c r="B37" s="63" t="s">
        <v>44</v>
      </c>
      <c r="C37" s="127" t="s">
        <v>194</v>
      </c>
      <c r="D37" s="63" t="s">
        <v>17</v>
      </c>
      <c r="E37" s="63">
        <v>35</v>
      </c>
      <c r="F37" s="63">
        <v>1</v>
      </c>
      <c r="G37" s="63">
        <v>26</v>
      </c>
    </row>
    <row r="38" spans="1:7" ht="28.5" x14ac:dyDescent="0.25">
      <c r="A38" s="66" t="s">
        <v>22</v>
      </c>
      <c r="B38" s="63" t="s">
        <v>44</v>
      </c>
      <c r="C38" s="127" t="s">
        <v>194</v>
      </c>
      <c r="D38" s="63" t="s">
        <v>17</v>
      </c>
      <c r="E38" s="63">
        <v>35</v>
      </c>
      <c r="F38" s="63">
        <v>1</v>
      </c>
      <c r="G38" s="63">
        <v>26</v>
      </c>
    </row>
    <row r="39" spans="1:7" ht="28.5" x14ac:dyDescent="0.25">
      <c r="A39" s="66" t="s">
        <v>22</v>
      </c>
      <c r="B39" s="63" t="s">
        <v>44</v>
      </c>
      <c r="C39" s="127" t="s">
        <v>194</v>
      </c>
      <c r="D39" s="63" t="s">
        <v>17</v>
      </c>
      <c r="E39" s="63">
        <v>35</v>
      </c>
      <c r="F39" s="63">
        <v>1</v>
      </c>
      <c r="G39" s="63">
        <v>29</v>
      </c>
    </row>
    <row r="40" spans="1:7" ht="28.5" x14ac:dyDescent="0.25">
      <c r="A40" s="66" t="s">
        <v>22</v>
      </c>
      <c r="B40" s="63" t="s">
        <v>44</v>
      </c>
      <c r="C40" s="127" t="s">
        <v>194</v>
      </c>
      <c r="D40" s="63" t="s">
        <v>17</v>
      </c>
      <c r="E40" s="63">
        <v>35</v>
      </c>
      <c r="F40" s="63">
        <v>1</v>
      </c>
      <c r="G40" s="63">
        <v>29</v>
      </c>
    </row>
    <row r="41" spans="1:7" ht="28.5" x14ac:dyDescent="0.25">
      <c r="A41" s="66" t="s">
        <v>22</v>
      </c>
      <c r="B41" s="63" t="s">
        <v>44</v>
      </c>
      <c r="C41" s="127" t="s">
        <v>194</v>
      </c>
      <c r="D41" s="63" t="s">
        <v>17</v>
      </c>
      <c r="E41" s="63">
        <v>35</v>
      </c>
      <c r="F41" s="63">
        <v>1</v>
      </c>
      <c r="G41" s="63">
        <v>26</v>
      </c>
    </row>
    <row r="42" spans="1:7" ht="28.5" x14ac:dyDescent="0.25">
      <c r="A42" s="66" t="s">
        <v>22</v>
      </c>
      <c r="B42" s="63" t="s">
        <v>44</v>
      </c>
      <c r="C42" s="127" t="s">
        <v>194</v>
      </c>
      <c r="D42" s="63" t="s">
        <v>17</v>
      </c>
      <c r="E42" s="63">
        <v>35</v>
      </c>
      <c r="F42" s="63">
        <v>1</v>
      </c>
      <c r="G42" s="63">
        <v>24</v>
      </c>
    </row>
    <row r="43" spans="1:7" ht="28.5" x14ac:dyDescent="0.25">
      <c r="A43" s="119" t="s">
        <v>22</v>
      </c>
      <c r="B43" s="63" t="s">
        <v>44</v>
      </c>
      <c r="C43" s="127" t="s">
        <v>194</v>
      </c>
      <c r="D43" s="63" t="s">
        <v>17</v>
      </c>
      <c r="E43" s="63">
        <v>35</v>
      </c>
      <c r="F43" s="63">
        <v>1</v>
      </c>
      <c r="G43" s="63">
        <v>26</v>
      </c>
    </row>
    <row r="44" spans="1:7" ht="28.5" x14ac:dyDescent="0.25">
      <c r="A44" s="119" t="s">
        <v>22</v>
      </c>
      <c r="B44" s="63" t="s">
        <v>44</v>
      </c>
      <c r="C44" s="127" t="s">
        <v>194</v>
      </c>
      <c r="D44" s="63" t="s">
        <v>17</v>
      </c>
      <c r="E44" s="63">
        <v>35</v>
      </c>
      <c r="F44" s="63">
        <v>1</v>
      </c>
      <c r="G44" s="63">
        <v>20</v>
      </c>
    </row>
    <row r="45" spans="1:7" ht="28.5" x14ac:dyDescent="0.25">
      <c r="A45" s="119" t="s">
        <v>22</v>
      </c>
      <c r="B45" s="63" t="s">
        <v>44</v>
      </c>
      <c r="C45" s="127" t="s">
        <v>194</v>
      </c>
      <c r="D45" s="63" t="s">
        <v>17</v>
      </c>
      <c r="E45" s="63">
        <v>35</v>
      </c>
      <c r="F45" s="63">
        <v>1</v>
      </c>
      <c r="G45" s="63">
        <v>20</v>
      </c>
    </row>
    <row r="46" spans="1:7" ht="28.5" x14ac:dyDescent="0.25">
      <c r="A46" s="119" t="s">
        <v>22</v>
      </c>
      <c r="B46" s="63" t="s">
        <v>44</v>
      </c>
      <c r="C46" s="127" t="s">
        <v>194</v>
      </c>
      <c r="D46" s="63" t="s">
        <v>17</v>
      </c>
      <c r="E46" s="63">
        <v>35</v>
      </c>
      <c r="F46" s="63">
        <v>1</v>
      </c>
      <c r="G46" s="63">
        <v>20</v>
      </c>
    </row>
    <row r="47" spans="1:7" x14ac:dyDescent="0.25">
      <c r="A47" s="148"/>
      <c r="B47" s="149"/>
      <c r="C47" s="149"/>
      <c r="D47" s="149"/>
      <c r="E47" s="150"/>
      <c r="F47" s="128">
        <f>SUM(F32:F46)</f>
        <v>15</v>
      </c>
      <c r="G47" s="128">
        <f>SUM(G32:G46)</f>
        <v>389</v>
      </c>
    </row>
    <row r="48" spans="1:7" ht="28.5" x14ac:dyDescent="0.25">
      <c r="A48" s="67" t="s">
        <v>48</v>
      </c>
      <c r="B48" s="21" t="s">
        <v>49</v>
      </c>
      <c r="C48" s="21" t="s">
        <v>58</v>
      </c>
      <c r="D48" s="35" t="s">
        <v>193</v>
      </c>
      <c r="E48" s="68">
        <v>1</v>
      </c>
      <c r="F48" s="68">
        <v>0</v>
      </c>
      <c r="G48" s="21">
        <v>5</v>
      </c>
    </row>
    <row r="49" spans="1:7" ht="28.5" x14ac:dyDescent="0.25">
      <c r="A49" s="73" t="s">
        <v>55</v>
      </c>
      <c r="B49" s="52" t="s">
        <v>49</v>
      </c>
      <c r="C49" s="21" t="s">
        <v>58</v>
      </c>
      <c r="D49" s="35" t="s">
        <v>193</v>
      </c>
      <c r="E49" s="35">
        <v>1</v>
      </c>
      <c r="F49" s="35">
        <v>0</v>
      </c>
      <c r="G49" s="21">
        <v>2</v>
      </c>
    </row>
    <row r="50" spans="1:7" ht="28.5" x14ac:dyDescent="0.25">
      <c r="A50" s="76" t="s">
        <v>59</v>
      </c>
      <c r="B50" s="77" t="s">
        <v>60</v>
      </c>
      <c r="C50" s="21" t="s">
        <v>58</v>
      </c>
      <c r="D50" s="35" t="s">
        <v>193</v>
      </c>
      <c r="E50" s="68">
        <v>1</v>
      </c>
      <c r="F50" s="68">
        <v>0</v>
      </c>
      <c r="G50" s="21">
        <v>2</v>
      </c>
    </row>
    <row r="51" spans="1:7" x14ac:dyDescent="0.25">
      <c r="A51" s="155"/>
      <c r="B51" s="156"/>
      <c r="C51" s="156"/>
      <c r="D51" s="156"/>
      <c r="E51" s="157"/>
      <c r="F51" s="128">
        <f>SUM(F48:F50)</f>
        <v>0</v>
      </c>
      <c r="G51" s="128">
        <f>SUM(G48:G50)</f>
        <v>9</v>
      </c>
    </row>
    <row r="52" spans="1:7" ht="28.5" x14ac:dyDescent="0.25">
      <c r="A52" s="67" t="s">
        <v>52</v>
      </c>
      <c r="B52" s="21" t="s">
        <v>53</v>
      </c>
      <c r="C52" s="78" t="s">
        <v>58</v>
      </c>
      <c r="D52" s="35" t="s">
        <v>193</v>
      </c>
      <c r="E52" s="68">
        <v>1</v>
      </c>
      <c r="F52" s="68">
        <v>0</v>
      </c>
      <c r="G52" s="21">
        <v>5</v>
      </c>
    </row>
    <row r="53" spans="1:7" x14ac:dyDescent="0.25">
      <c r="A53" s="151"/>
      <c r="B53" s="152"/>
      <c r="C53" s="152"/>
      <c r="D53" s="152"/>
      <c r="E53" s="153"/>
      <c r="F53" s="128">
        <f>SUM(F52:F52)</f>
        <v>0</v>
      </c>
      <c r="G53" s="128">
        <f>SUM(G52:G52)</f>
        <v>5</v>
      </c>
    </row>
    <row r="54" spans="1:7" ht="15.75" x14ac:dyDescent="0.25">
      <c r="A54" s="43" t="s">
        <v>24</v>
      </c>
      <c r="B54" s="43"/>
      <c r="C54" s="43"/>
      <c r="D54" s="43"/>
      <c r="E54" s="44">
        <f>SUM(E6:E53)</f>
        <v>1043</v>
      </c>
      <c r="F54" s="44">
        <f>SUM(F13,F16,F18,F20,F22,F27,F31,F47,F51,F53)</f>
        <v>30</v>
      </c>
      <c r="G54" s="44">
        <f>SUM(G13,G16,G18,G20,G22,G27,G31,G47,G51,G53)</f>
        <v>747</v>
      </c>
    </row>
  </sheetData>
  <sortState ref="A2:G39">
    <sortCondition ref="B2:B39"/>
  </sortState>
  <mergeCells count="14">
    <mergeCell ref="A13:E13"/>
    <mergeCell ref="A1:G1"/>
    <mergeCell ref="A2:G2"/>
    <mergeCell ref="A3:G3"/>
    <mergeCell ref="A4:G4"/>
    <mergeCell ref="A51:E51"/>
    <mergeCell ref="A53:E53"/>
    <mergeCell ref="A27:E27"/>
    <mergeCell ref="A16:E16"/>
    <mergeCell ref="A47:E47"/>
    <mergeCell ref="A18:E18"/>
    <mergeCell ref="A20:E20"/>
    <mergeCell ref="A22:E22"/>
    <mergeCell ref="A31:E31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1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25</vt:i4>
      </vt:variant>
    </vt:vector>
  </HeadingPairs>
  <TitlesOfParts>
    <vt:vector size="29" baseType="lpstr">
      <vt:lpstr>CAP.VERANO 2014</vt:lpstr>
      <vt:lpstr>CAP.POR NIVEL</vt:lpstr>
      <vt:lpstr>CAP.POR ORG. CAP.</vt:lpstr>
      <vt:lpstr>CAP.POR MATERIA</vt:lpstr>
      <vt:lpstr>'CAP.POR MATERIA'!Área_de_impresión</vt:lpstr>
      <vt:lpstr>'CAP.POR NIVEL'!Área_de_impresión</vt:lpstr>
      <vt:lpstr>'CAP.POR ORG. CAP.'!Área_de_impresión</vt:lpstr>
      <vt:lpstr>'CAP.VERANO 2014'!Área_de_impresión</vt:lpstr>
      <vt:lpstr>'CAP.POR MATERIA'!Excel_BuiltIn_Print_Area_1_1</vt:lpstr>
      <vt:lpstr>'CAP.POR NIVEL'!Excel_BuiltIn_Print_Area_1_1</vt:lpstr>
      <vt:lpstr>'CAP.POR ORG. CAP.'!Excel_BuiltIn_Print_Area_1_1</vt:lpstr>
      <vt:lpstr>'CAP.VERANO 2014'!Excel_BuiltIn_Print_Area_1_1</vt:lpstr>
      <vt:lpstr>'CAP.POR MATERIA'!Excel_BuiltIn_Print_Area_2_1</vt:lpstr>
      <vt:lpstr>'CAP.POR NIVEL'!Excel_BuiltIn_Print_Area_2_1</vt:lpstr>
      <vt:lpstr>'CAP.POR ORG. CAP.'!Excel_BuiltIn_Print_Area_2_1</vt:lpstr>
      <vt:lpstr>'CAP.VERANO 2014'!Excel_BuiltIn_Print_Area_2_1</vt:lpstr>
      <vt:lpstr>'CAP.POR MATERIA'!Excel_BuiltIn_Print_Area_2_1_1</vt:lpstr>
      <vt:lpstr>'CAP.POR NIVEL'!Excel_BuiltIn_Print_Area_2_1_1</vt:lpstr>
      <vt:lpstr>'CAP.POR ORG. CAP.'!Excel_BuiltIn_Print_Area_2_1_1</vt:lpstr>
      <vt:lpstr>'CAP.VERANO 2014'!Excel_BuiltIn_Print_Area_2_1_1</vt:lpstr>
      <vt:lpstr>'CAP.POR MATERIA'!Excel_BuiltIn_Print_Area_2_1_1_1</vt:lpstr>
      <vt:lpstr>'CAP.POR NIVEL'!Excel_BuiltIn_Print_Area_2_1_1_1</vt:lpstr>
      <vt:lpstr>'CAP.POR ORG. CAP.'!Excel_BuiltIn_Print_Area_2_1_1_1</vt:lpstr>
      <vt:lpstr>'CAP.VERANO 2014'!Excel_BuiltIn_Print_Area_2_1_1_1</vt:lpstr>
      <vt:lpstr>'CAP.POR MATERIA'!Excel_BuiltIn_Print_Area_2_1_1_1_1</vt:lpstr>
      <vt:lpstr>'CAP.POR NIVEL'!Excel_BuiltIn_Print_Area_2_1_1_1_1</vt:lpstr>
      <vt:lpstr>'CAP.POR ORG. CAP.'!Excel_BuiltIn_Print_Area_2_1_1_1_1</vt:lpstr>
      <vt:lpstr>'CAP.VERANO 2014'!Excel_BuiltIn_Print_Area_2_1_1_1_1</vt:lpstr>
      <vt:lpstr>'CAP.VERANO 2014'!Excel_BuiltIn_Print_Area_2_1_1_1_1_1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meduca</dc:creator>
  <cp:lastModifiedBy>Rosa Ibarra</cp:lastModifiedBy>
  <cp:revision>1</cp:revision>
  <cp:lastPrinted>2012-08-28T19:01:16Z</cp:lastPrinted>
  <dcterms:created xsi:type="dcterms:W3CDTF">2007-12-17T19:13:45Z</dcterms:created>
  <dcterms:modified xsi:type="dcterms:W3CDTF">2014-05-26T14:28:56Z</dcterms:modified>
</cp:coreProperties>
</file>